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6" i="38" l="1"/>
  <c r="F48" i="38" l="1"/>
  <c r="G48" i="38"/>
  <c r="H48" i="38"/>
  <c r="E30" i="38" l="1"/>
  <c r="F35" i="38" l="1"/>
  <c r="G35" i="38"/>
  <c r="D30" i="38" l="1"/>
  <c r="F14" i="38"/>
  <c r="F13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<sst xmlns="http://schemas.openxmlformats.org/spreadsheetml/2006/main" count="97" uniqueCount="97">
  <si>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</si>
  <si>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</si>
  <si>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</si>
  <si>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</si>
  <si>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</si>
  <si>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</si>
  <si>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</si>
  <si>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</si>
  <si>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</si>
  <si>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</si>
  <si>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</si>
  <si>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</si>
  <si>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</si>
  <si>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</si>
  <si>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</si>
  <si>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</si>
  <si>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</si>
  <si>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</si>
  <si>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</si>
  <si>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</si>
  <si>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</si>
  <si>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</si>
  <si>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</si>
  <si>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</si>
  <si>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</si>
  <si>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</si>
  <si>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</si>
  <si>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</si>
  <si>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</si>
  <si>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</si>
  <si>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</si>
  <si>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</si>
  <si>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</si>
  <si>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</si>
  <si>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</si>
  <si>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</si>
  <si>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</si>
  <si>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</si>
  <si>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</si>
  <si>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</si>
  <si>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</si>
  <si>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</si>
  <si>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</si>
  <si>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</si>
  <si>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</si>
  <si>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</si>
  <si>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</si>
  <si>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</si>
  <si>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</si>
  <si>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</si>
  <si>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</si>
  <si>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</si>
  <si>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</si>
  <si>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</si>
  <si>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</si>
  <si>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</si>
  <si>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</si>
  <si>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</si>
  <si>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</si>
  <si>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</si>
  <si>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</si>
  <si>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</si>
  <si>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</si>
  <si>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</si>
  <si>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</si>
  <si>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</si>
  <si>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</si>
  <si>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</si>
  <si>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</si>
  <si>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</si>
  <si>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</si>
  <si>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</si>
  <si>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</si>
  <si>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</si>
  <si>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</si>
  <si>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</si>
  <si>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</si>
  <si>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</si>
  <si>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</si>
  <si>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</si>
  <si>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</si>
  <si>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</si>
  <si>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</si>
  <si>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</si>
  <si>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</si>
  <si>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</si>
  <si>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</si>
  <si>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</si>
  <si>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</si>
  <si>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</si>
  <si>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</si>
  <si>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</si>
  <si>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по исполнению бюджета муниципального района "Курчатовский район" на 01.02.2023 год</t>
  </si>
  <si>
    <t xml:space="preserve"> Первоначальный бюджет района 2023 год</t>
  </si>
  <si>
    <t>уточненный бюджет  2023год</t>
  </si>
  <si>
    <t>на 01.02.2023года</t>
  </si>
  <si>
    <t>кассовое исполнение на  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</si>
</sst>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32" zoomScaleNormal="100" zoomScaleSheetLayoutView="100" workbookViewId="0">
      <selection activeCell="E29" sqref="E29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4" t="s">
        <v>83</v>
      </c>
      <c r="B1" s="44"/>
      <c r="C1" s="44"/>
      <c r="D1" s="44"/>
      <c r="E1" s="44"/>
      <c r="F1" s="44"/>
      <c r="G1" s="22"/>
    </row>
    <row r="2" spans="1:8" s="4" customFormat="1" ht="24" customHeight="1" x14ac:dyDescent="0.2">
      <c r="A2" s="41" t="s">
        <v>92</v>
      </c>
      <c r="B2" s="41"/>
      <c r="C2" s="41"/>
      <c r="D2" s="41"/>
      <c r="E2" s="41"/>
      <c r="F2" s="41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5" t="s">
        <v>14</v>
      </c>
      <c r="B4" s="45" t="s">
        <v>1</v>
      </c>
      <c r="C4" s="45" t="s">
        <v>93</v>
      </c>
      <c r="D4" s="46" t="s">
        <v>95</v>
      </c>
      <c r="E4" s="47"/>
      <c r="F4" s="48"/>
      <c r="G4" s="18"/>
      <c r="H4" s="42" t="s">
        <v>58</v>
      </c>
    </row>
    <row r="5" spans="1:8" ht="71.25" customHeight="1" x14ac:dyDescent="0.2">
      <c r="A5" s="45"/>
      <c r="B5" s="45"/>
      <c r="C5" s="45"/>
      <c r="D5" s="13" t="s">
        <v>94</v>
      </c>
      <c r="E5" s="14" t="s">
        <v>96</v>
      </c>
      <c r="F5" s="15" t="s">
        <v>56</v>
      </c>
      <c r="G5" s="15" t="s">
        <v>57</v>
      </c>
      <c r="H5" s="42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3" t="s">
        <v>19</v>
      </c>
      <c r="C7" s="43"/>
      <c r="D7" s="43"/>
      <c r="E7" s="43"/>
      <c r="F7" s="43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/>
      <c r="E8" s="28">
        <v>9910.2000000000007</v>
      </c>
      <c r="F8" s="29" t="e">
        <f t="shared" ref="F8:F38" si="0">E8/D8*100</f>
        <v>#DIV/0!</v>
      </c>
      <c r="G8" s="29">
        <f>E8-D8</f>
        <v>9910.2000000000007</v>
      </c>
      <c r="H8" s="30">
        <f>E8/C8*100</f>
        <v>6.5111640228326344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-65.7</v>
      </c>
      <c r="F9" s="29"/>
      <c r="G9" s="29">
        <f t="shared" ref="G9:G39" si="1">E9-D9</f>
        <v>-65.7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/>
      <c r="E10" s="28">
        <v>0</v>
      </c>
      <c r="F10" s="29" t="e">
        <f t="shared" si="0"/>
        <v>#DIV/0!</v>
      </c>
      <c r="G10" s="29">
        <f t="shared" si="1"/>
        <v>0</v>
      </c>
      <c r="H10" s="30">
        <f t="shared" ref="H10:H52" si="2">E10/C10*100</f>
        <v>0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/>
      <c r="E11" s="28">
        <v>97.5</v>
      </c>
      <c r="F11" s="29"/>
      <c r="G11" s="29"/>
      <c r="H11" s="30"/>
    </row>
    <row r="12" spans="1:8" x14ac:dyDescent="0.2">
      <c r="A12" s="11" t="s">
        <v>73</v>
      </c>
      <c r="B12" s="27" t="s">
        <v>74</v>
      </c>
      <c r="C12" s="28">
        <v>4550</v>
      </c>
      <c r="D12" s="28"/>
      <c r="E12" s="28">
        <v>195.5</v>
      </c>
      <c r="F12" s="29" t="e">
        <f t="shared" si="0"/>
        <v>#DIV/0!</v>
      </c>
      <c r="G12" s="29">
        <f t="shared" si="1"/>
        <v>195.5</v>
      </c>
      <c r="H12" s="30">
        <f t="shared" si="2"/>
        <v>4.2967032967032974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/>
      <c r="E13" s="28">
        <v>34.200000000000003</v>
      </c>
      <c r="F13" s="29" t="e">
        <f t="shared" si="0"/>
        <v>#DIV/0!</v>
      </c>
      <c r="G13" s="29">
        <f t="shared" si="1"/>
        <v>34.200000000000003</v>
      </c>
      <c r="H13" s="30">
        <f t="shared" si="2"/>
        <v>1.1866347454980746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/>
      <c r="E14" s="28">
        <v>10.9</v>
      </c>
      <c r="F14" s="29" t="e">
        <f t="shared" si="0"/>
        <v>#DIV/0!</v>
      </c>
      <c r="G14" s="29">
        <f t="shared" si="1"/>
        <v>10.9</v>
      </c>
      <c r="H14" s="30">
        <f t="shared" si="2"/>
        <v>2.9523293607800651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23.6</v>
      </c>
      <c r="F16" s="29"/>
      <c r="G16" s="29">
        <f t="shared" si="1"/>
        <v>23.6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/>
      <c r="E21" s="28">
        <v>609.4</v>
      </c>
      <c r="F21" s="29" t="e">
        <f t="shared" si="0"/>
        <v>#DIV/0!</v>
      </c>
      <c r="G21" s="29">
        <f t="shared" si="1"/>
        <v>609.4</v>
      </c>
      <c r="H21" s="30">
        <f t="shared" si="2"/>
        <v>19.306193568826231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/>
      <c r="E22" s="28">
        <v>0</v>
      </c>
      <c r="F22" s="29" t="e">
        <f t="shared" si="0"/>
        <v>#DIV/0!</v>
      </c>
      <c r="G22" s="29">
        <f t="shared" si="1"/>
        <v>0</v>
      </c>
      <c r="H22" s="30">
        <f t="shared" si="2"/>
        <v>0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/>
      <c r="E23" s="28">
        <v>396</v>
      </c>
      <c r="F23" s="29" t="e">
        <f>E23/D23*100</f>
        <v>#DIV/0!</v>
      </c>
      <c r="G23" s="29">
        <f>E23-D23</f>
        <v>396</v>
      </c>
      <c r="H23" s="30">
        <f>E23/C23*100</f>
        <v>7.7327136747964289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/>
      <c r="E24" s="28">
        <v>79.7</v>
      </c>
      <c r="F24" s="29" t="e">
        <f t="shared" si="0"/>
        <v>#DIV/0!</v>
      </c>
      <c r="G24" s="29">
        <f t="shared" si="1"/>
        <v>79.7</v>
      </c>
      <c r="H24" s="30">
        <f t="shared" si="2"/>
        <v>53.133333333333333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/>
      <c r="E26" s="28">
        <v>0</v>
      </c>
      <c r="F26" s="29" t="e">
        <f t="shared" si="0"/>
        <v>#DIV/0!</v>
      </c>
      <c r="G26" s="29">
        <f t="shared" si="1"/>
        <v>0</v>
      </c>
      <c r="H26" s="30">
        <f t="shared" si="2"/>
        <v>0</v>
      </c>
    </row>
    <row r="27" spans="1:8" x14ac:dyDescent="0.2">
      <c r="A27" s="11" t="s">
        <v>48</v>
      </c>
      <c r="B27" s="27" t="s">
        <v>49</v>
      </c>
      <c r="C27" s="28">
        <v>80</v>
      </c>
      <c r="D27" s="28"/>
      <c r="E27" s="28">
        <v>80</v>
      </c>
      <c r="F27" s="29" t="e">
        <f t="shared" si="0"/>
        <v>#DIV/0!</v>
      </c>
      <c r="G27" s="29">
        <f t="shared" si="1"/>
        <v>80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0</v>
      </c>
      <c r="E30" s="33">
        <f>SUM(E8:E29)</f>
        <v>11371.300000000001</v>
      </c>
      <c r="F30" s="34" t="e">
        <f t="shared" si="0"/>
        <v>#DIV/0!</v>
      </c>
      <c r="G30" s="34">
        <f t="shared" si="1"/>
        <v>11371.300000000001</v>
      </c>
      <c r="H30" s="35">
        <f t="shared" si="2"/>
        <v>6.6556201076249346</v>
      </c>
    </row>
    <row r="31" spans="1:8" s="25" customFormat="1" x14ac:dyDescent="0.2">
      <c r="A31" s="12" t="s">
        <v>21</v>
      </c>
      <c r="B31" s="32" t="s">
        <v>9</v>
      </c>
      <c r="C31" s="36">
        <f>C32+C33+C34+C35+C36+C37+C38</f>
        <v>405735.9</v>
      </c>
      <c r="D31" s="36">
        <f>D32+D33+D34+D35+D36+D37+D38</f>
        <v>0</v>
      </c>
      <c r="E31" s="36">
        <f>E32+E33+E34+E35+E36+E37+E38</f>
        <v>8357.2000000000007</v>
      </c>
      <c r="F31" s="34" t="e">
        <f t="shared" si="0"/>
        <v>#DIV/0!</v>
      </c>
      <c r="G31" s="34">
        <f t="shared" si="1"/>
        <v>8357.2000000000007</v>
      </c>
      <c r="H31" s="35">
        <f t="shared" si="2"/>
        <v>2.0597635062610928</v>
      </c>
    </row>
    <row r="32" spans="1:8" x14ac:dyDescent="0.2">
      <c r="A32" s="11"/>
      <c r="B32" s="27" t="s">
        <v>10</v>
      </c>
      <c r="C32" s="28">
        <v>1451.4</v>
      </c>
      <c r="D32" s="28"/>
      <c r="E32" s="28">
        <v>121</v>
      </c>
      <c r="F32" s="29" t="e">
        <f t="shared" si="0"/>
        <v>#DIV/0!</v>
      </c>
      <c r="G32" s="29">
        <f t="shared" si="1"/>
        <v>121</v>
      </c>
      <c r="H32" s="30">
        <f t="shared" si="2"/>
        <v>8.3367782830370682</v>
      </c>
    </row>
    <row r="33" spans="1:8" x14ac:dyDescent="0.2">
      <c r="A33" s="11"/>
      <c r="B33" s="27" t="s">
        <v>11</v>
      </c>
      <c r="C33" s="28">
        <v>115601.8</v>
      </c>
      <c r="D33" s="28"/>
      <c r="E33" s="28">
        <v>0</v>
      </c>
      <c r="F33" s="29" t="e">
        <f t="shared" si="0"/>
        <v>#DIV/0!</v>
      </c>
      <c r="G33" s="29">
        <f t="shared" si="1"/>
        <v>0</v>
      </c>
      <c r="H33" s="30">
        <f t="shared" si="2"/>
        <v>0</v>
      </c>
    </row>
    <row r="34" spans="1:8" x14ac:dyDescent="0.2">
      <c r="A34" s="11"/>
      <c r="B34" s="27" t="s">
        <v>22</v>
      </c>
      <c r="C34" s="28">
        <v>288682.7</v>
      </c>
      <c r="D34" s="28"/>
      <c r="E34" s="28">
        <v>9661.6</v>
      </c>
      <c r="F34" s="29" t="e">
        <f t="shared" si="0"/>
        <v>#DIV/0!</v>
      </c>
      <c r="G34" s="29">
        <f t="shared" si="1"/>
        <v>9661.6</v>
      </c>
      <c r="H34" s="30">
        <f t="shared" si="2"/>
        <v>3.3467887060776413</v>
      </c>
    </row>
    <row r="35" spans="1:8" x14ac:dyDescent="0.2">
      <c r="A35" s="11"/>
      <c r="B35" s="27" t="s">
        <v>72</v>
      </c>
      <c r="C35" s="28"/>
      <c r="D35" s="28"/>
      <c r="E35" s="28">
        <v>68</v>
      </c>
      <c r="F35" s="29" t="e">
        <f t="shared" si="0"/>
        <v>#DIV/0!</v>
      </c>
      <c r="G35" s="29">
        <f t="shared" si="1"/>
        <v>68</v>
      </c>
      <c r="H35" s="30"/>
    </row>
    <row r="36" spans="1:8" x14ac:dyDescent="0.2">
      <c r="A36" s="11"/>
      <c r="B36" s="27" t="s">
        <v>59</v>
      </c>
      <c r="C36" s="28"/>
      <c r="D36" s="28"/>
      <c r="E36" s="28">
        <v>0</v>
      </c>
      <c r="F36" s="29" t="e">
        <f t="shared" si="0"/>
        <v>#DIV/0!</v>
      </c>
      <c r="G36" s="29">
        <f>E36-D36</f>
        <v>0</v>
      </c>
      <c r="H36" s="30"/>
    </row>
    <row r="37" spans="1:8" ht="24" x14ac:dyDescent="0.2">
      <c r="A37" s="11" t="s">
        <v>66</v>
      </c>
      <c r="B37" s="27" t="s">
        <v>67</v>
      </c>
      <c r="C37" s="28"/>
      <c r="D37" s="28"/>
      <c r="E37" s="28">
        <v>3040.3</v>
      </c>
      <c r="F37" s="29"/>
      <c r="G37" s="29"/>
      <c r="H37" s="30"/>
    </row>
    <row r="38" spans="1:8" ht="24" x14ac:dyDescent="0.2">
      <c r="A38" s="11" t="s">
        <v>68</v>
      </c>
      <c r="B38" s="27" t="s">
        <v>69</v>
      </c>
      <c r="C38" s="28"/>
      <c r="D38" s="28"/>
      <c r="E38" s="28">
        <v>-4533.7</v>
      </c>
      <c r="F38" s="29" t="e">
        <f t="shared" si="0"/>
        <v>#DIV/0!</v>
      </c>
      <c r="G38" s="29">
        <f>E38-D38</f>
        <v>-4533.7</v>
      </c>
      <c r="H38" s="30"/>
    </row>
    <row r="39" spans="1:8" x14ac:dyDescent="0.2">
      <c r="A39" s="12" t="s">
        <v>23</v>
      </c>
      <c r="B39" s="32" t="s">
        <v>4</v>
      </c>
      <c r="C39" s="33">
        <f>C30+C31</f>
        <v>576588.5</v>
      </c>
      <c r="D39" s="33">
        <f>D30+D31</f>
        <v>0</v>
      </c>
      <c r="E39" s="33">
        <f>E30+E31</f>
        <v>19728.5</v>
      </c>
      <c r="F39" s="34" t="e">
        <f>E39/D39*100</f>
        <v>#DIV/0!</v>
      </c>
      <c r="G39" s="34">
        <f t="shared" si="1"/>
        <v>19728.5</v>
      </c>
      <c r="H39" s="35">
        <f t="shared" si="2"/>
        <v>3.421590961318167</v>
      </c>
    </row>
    <row r="40" spans="1:8" x14ac:dyDescent="0.2">
      <c r="A40" s="11"/>
      <c r="B40" s="49" t="s">
        <v>24</v>
      </c>
      <c r="C40" s="50"/>
      <c r="D40" s="50"/>
      <c r="E40" s="50"/>
      <c r="F40" s="50"/>
      <c r="G40" s="50"/>
      <c r="H40" s="51"/>
    </row>
    <row r="41" spans="1:8" x14ac:dyDescent="0.2">
      <c r="A41" s="9" t="s">
        <v>5</v>
      </c>
      <c r="B41" s="27" t="s">
        <v>27</v>
      </c>
      <c r="C41" s="37">
        <v>47702.7</v>
      </c>
      <c r="D41" s="37"/>
      <c r="E41" s="28">
        <v>2904.2</v>
      </c>
      <c r="F41" s="29" t="e">
        <f t="shared" ref="F41:F52" si="3">E41/D41*100</f>
        <v>#DIV/0!</v>
      </c>
      <c r="G41" s="29">
        <f t="shared" ref="G41:G52" si="4">E41-D41</f>
        <v>2904.2</v>
      </c>
      <c r="H41" s="30">
        <f t="shared" si="2"/>
        <v>6.0881249908286108</v>
      </c>
    </row>
    <row r="42" spans="1:8" x14ac:dyDescent="0.2">
      <c r="A42" s="9" t="s">
        <v>50</v>
      </c>
      <c r="B42" s="27" t="s">
        <v>51</v>
      </c>
      <c r="C42" s="37"/>
      <c r="D42" s="37"/>
      <c r="E42" s="28"/>
      <c r="F42" s="29"/>
      <c r="G42" s="29"/>
      <c r="H42" s="30"/>
    </row>
    <row r="43" spans="1:8" ht="24" x14ac:dyDescent="0.2">
      <c r="A43" s="9" t="s">
        <v>25</v>
      </c>
      <c r="B43" s="27" t="s">
        <v>26</v>
      </c>
      <c r="C43" s="37">
        <v>120</v>
      </c>
      <c r="D43" s="37"/>
      <c r="E43" s="28">
        <v>0</v>
      </c>
      <c r="F43" s="29" t="e">
        <f t="shared" si="3"/>
        <v>#DIV/0!</v>
      </c>
      <c r="G43" s="29">
        <f t="shared" si="4"/>
        <v>0</v>
      </c>
      <c r="H43" s="30">
        <f t="shared" si="2"/>
        <v>0</v>
      </c>
    </row>
    <row r="44" spans="1:8" x14ac:dyDescent="0.2">
      <c r="A44" s="9" t="s">
        <v>52</v>
      </c>
      <c r="B44" s="27" t="s">
        <v>53</v>
      </c>
      <c r="C44" s="37">
        <v>4954.5</v>
      </c>
      <c r="D44" s="37"/>
      <c r="E44" s="28">
        <v>2423.9</v>
      </c>
      <c r="F44" s="29" t="e">
        <f>E44/D44*100</f>
        <v>#DIV/0!</v>
      </c>
      <c r="G44" s="29">
        <f>E44-D44</f>
        <v>2423.9</v>
      </c>
      <c r="H44" s="30">
        <f>E44/C44*100</f>
        <v>48.923201130285598</v>
      </c>
    </row>
    <row r="45" spans="1:8" x14ac:dyDescent="0.2">
      <c r="A45" s="9" t="s">
        <v>75</v>
      </c>
      <c r="B45" s="27" t="s">
        <v>76</v>
      </c>
      <c r="C45" s="37">
        <v>1088.7</v>
      </c>
      <c r="D45" s="37"/>
      <c r="E45" s="28">
        <v>46.8</v>
      </c>
      <c r="F45" s="29" t="e">
        <f>E45/D45*100</f>
        <v>#DIV/0!</v>
      </c>
      <c r="G45" s="29">
        <f>E45-D45</f>
        <v>46.8</v>
      </c>
      <c r="H45" s="30">
        <f>E45/C45*100</f>
        <v>4.2987048773766876</v>
      </c>
    </row>
    <row r="46" spans="1:8" x14ac:dyDescent="0.2">
      <c r="A46" s="9" t="s">
        <v>29</v>
      </c>
      <c r="B46" s="27" t="s">
        <v>6</v>
      </c>
      <c r="C46" s="37">
        <v>416997.5</v>
      </c>
      <c r="D46" s="37"/>
      <c r="E46" s="28">
        <v>7125.8</v>
      </c>
      <c r="F46" s="29" t="e">
        <f t="shared" si="3"/>
        <v>#DIV/0!</v>
      </c>
      <c r="G46" s="29">
        <f t="shared" si="4"/>
        <v>7125.8</v>
      </c>
      <c r="H46" s="30">
        <f t="shared" si="2"/>
        <v>1.7088351848632186</v>
      </c>
    </row>
    <row r="47" spans="1:8" x14ac:dyDescent="0.2">
      <c r="A47" s="9" t="s">
        <v>30</v>
      </c>
      <c r="B47" s="27" t="s">
        <v>13</v>
      </c>
      <c r="C47" s="37">
        <v>29077.200000000001</v>
      </c>
      <c r="D47" s="37"/>
      <c r="E47" s="28">
        <v>5092</v>
      </c>
      <c r="F47" s="29" t="e">
        <f t="shared" si="3"/>
        <v>#DIV/0!</v>
      </c>
      <c r="G47" s="29">
        <f t="shared" si="4"/>
        <v>5092</v>
      </c>
      <c r="H47" s="30">
        <f t="shared" si="2"/>
        <v>17.512002531192824</v>
      </c>
    </row>
    <row r="48" spans="1:8" x14ac:dyDescent="0.2">
      <c r="A48" s="9" t="s">
        <v>31</v>
      </c>
      <c r="B48" s="27" t="s">
        <v>8</v>
      </c>
      <c r="C48" s="37">
        <v>2003</v>
      </c>
      <c r="D48" s="37"/>
      <c r="E48" s="28">
        <v>0</v>
      </c>
      <c r="F48" s="29" t="e">
        <f t="shared" si="3"/>
        <v>#DIV/0!</v>
      </c>
      <c r="G48" s="29">
        <f t="shared" si="4"/>
        <v>0</v>
      </c>
      <c r="H48" s="30">
        <f t="shared" si="2"/>
        <v>0</v>
      </c>
    </row>
    <row r="49" spans="1:8" x14ac:dyDescent="0.2">
      <c r="A49" s="9" t="s">
        <v>32</v>
      </c>
      <c r="B49" s="27" t="s">
        <v>28</v>
      </c>
      <c r="C49" s="28">
        <v>57540.800000000003</v>
      </c>
      <c r="D49" s="28"/>
      <c r="E49" s="28">
        <v>4871.2</v>
      </c>
      <c r="F49" s="29" t="e">
        <f t="shared" si="3"/>
        <v>#DIV/0!</v>
      </c>
      <c r="G49" s="29">
        <f t="shared" si="4"/>
        <v>4871.2</v>
      </c>
      <c r="H49" s="30">
        <f t="shared" si="2"/>
        <v>8.4656452465033496</v>
      </c>
    </row>
    <row r="50" spans="1:8" x14ac:dyDescent="0.2">
      <c r="A50" s="9" t="s">
        <v>54</v>
      </c>
      <c r="B50" s="27" t="s">
        <v>70</v>
      </c>
      <c r="C50" s="28">
        <v>10644.8</v>
      </c>
      <c r="D50" s="28"/>
      <c r="E50" s="28">
        <v>2629.7</v>
      </c>
      <c r="F50" s="29" t="e">
        <f t="shared" si="3"/>
        <v>#DIV/0!</v>
      </c>
      <c r="G50" s="29">
        <f t="shared" si="4"/>
        <v>2629.7</v>
      </c>
      <c r="H50" s="30">
        <f t="shared" si="2"/>
        <v>24.704080865774838</v>
      </c>
    </row>
    <row r="51" spans="1:8" x14ac:dyDescent="0.2">
      <c r="A51" s="9" t="s">
        <v>71</v>
      </c>
      <c r="B51" s="27" t="s">
        <v>55</v>
      </c>
      <c r="C51" s="28">
        <v>10959.4</v>
      </c>
      <c r="D51" s="28"/>
      <c r="E51" s="28">
        <v>913</v>
      </c>
      <c r="F51" s="29" t="e">
        <f>E51/D51*100</f>
        <v>#DIV/0!</v>
      </c>
      <c r="G51" s="29">
        <f>E51-D51</f>
        <v>913</v>
      </c>
      <c r="H51" s="30">
        <f>E51/C51*100</f>
        <v>8.3307480336514779</v>
      </c>
    </row>
    <row r="52" spans="1:8" x14ac:dyDescent="0.2">
      <c r="A52" s="10">
        <v>9800</v>
      </c>
      <c r="B52" s="32" t="s">
        <v>42</v>
      </c>
      <c r="C52" s="36">
        <f>SUM(C41:C51)</f>
        <v>581088.60000000009</v>
      </c>
      <c r="D52" s="36">
        <f>SUM(D41:D51)</f>
        <v>0</v>
      </c>
      <c r="E52" s="36">
        <f>SUM(E41:E51)</f>
        <v>26006.600000000002</v>
      </c>
      <c r="F52" s="34" t="e">
        <f t="shared" si="3"/>
        <v>#DIV/0!</v>
      </c>
      <c r="G52" s="34">
        <f t="shared" si="4"/>
        <v>26006.600000000002</v>
      </c>
      <c r="H52" s="35">
        <f t="shared" si="2"/>
        <v>4.4754965077614663</v>
      </c>
    </row>
    <row r="53" spans="1:8" x14ac:dyDescent="0.2">
      <c r="A53" s="10">
        <v>7900</v>
      </c>
      <c r="B53" s="32" t="s">
        <v>41</v>
      </c>
      <c r="C53" s="28">
        <f>C39-C52</f>
        <v>-4500.1000000000931</v>
      </c>
      <c r="D53" s="28">
        <f>D39-D52</f>
        <v>0</v>
      </c>
      <c r="E53" s="28">
        <f>E39-E52</f>
        <v>-6278.1000000000022</v>
      </c>
      <c r="F53" s="29" t="e">
        <f>E53/D53*100</f>
        <v>#DIV/0!</v>
      </c>
      <c r="G53" s="29">
        <f>E53-D53</f>
        <v>-6278.1000000000022</v>
      </c>
      <c r="H53" s="30"/>
    </row>
    <row r="54" spans="1:8" x14ac:dyDescent="0.2">
      <c r="A54" s="17"/>
      <c r="B54" s="38"/>
      <c r="C54" s="39"/>
      <c r="D54" s="39"/>
      <c r="E54" s="39"/>
      <c r="F54" s="39"/>
      <c r="G54" s="39"/>
      <c r="H54" s="40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2022-07-15T05:33:08Z</cp:lastPrinted>
  <dcterms:created xsi:type="dcterms:W3CDTF">2003-09-26T11:31:27Z</dcterms:created>
  <dcterms:modified xsi:type="dcterms:W3CDTF">2023-02-15T10:16:06Z</dcterms:modified>
</cp:coreProperties>
</file>