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2г\"/>
    </mc:Choice>
  </mc:AlternateContent>
  <xr:revisionPtr revIDLastSave="0" documentId="13_ncr:1_{6DF54F16-3112-4A52-A4F3-98C4CB828E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<sst xmlns="http://schemas.openxmlformats.org/spreadsheetml/2006/main" count="97" uniqueCount="97">
  <si>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</si>
  <si>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</si>
  <si>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</si>
  <si>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</si>
  <si>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</si>
  <si>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</si>
  <si>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</si>
  <si>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</si>
  <si>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</si>
  <si>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</si>
  <si>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</si>
  <si>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</si>
  <si>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</si>
  <si>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</si>
  <si>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</si>
  <si>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</si>
  <si>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</si>
  <si>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</si>
  <si>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</si>
  <si>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</si>
  <si>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</si>
  <si>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</si>
  <si>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</si>
  <si>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</si>
  <si>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</si>
  <si>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</si>
  <si>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</si>
  <si>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</si>
  <si>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</si>
  <si>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</si>
  <si>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</si>
  <si>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</si>
  <si>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</si>
  <si>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</si>
  <si>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</si>
  <si>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</si>
  <si>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</si>
  <si>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</si>
  <si>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</si>
  <si>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</si>
  <si>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</si>
  <si>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</si>
  <si>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</si>
  <si>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</si>
  <si>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</si>
  <si>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</si>
  <si>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</si>
  <si>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</si>
  <si>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</si>
  <si>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</si>
  <si>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</si>
  <si>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</si>
  <si>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</si>
  <si>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</si>
  <si>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</si>
  <si>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</si>
  <si>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</si>
  <si>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</si>
  <si>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</si>
  <si>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</si>
  <si>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</si>
  <si>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</si>
  <si>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</si>
  <si>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</si>
  <si>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</si>
  <si>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</si>
  <si>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</si>
  <si>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</si>
  <si>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</si>
  <si>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</si>
  <si>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</si>
  <si>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</si>
  <si>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</si>
  <si>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</si>
  <si>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</si>
  <si>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</si>
  <si>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</si>
  <si>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</si>
  <si>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</si>
  <si>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</si>
  <si>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</si>
  <si>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</si>
  <si>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</si>
  <si>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</si>
  <si>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</si>
  <si>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</si>
  <si>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</si>
  <si>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</si>
  <si>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</si>
  <si>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</si>
  <si>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</si>
  <si>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</si>
  <si>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по исполнению бюджета муниципального района "Курчатовский район" на 01.02.2022 год</t>
  </si>
  <si>
    <t>на 01.02.2022года</t>
  </si>
  <si>
    <t xml:space="preserve"> Первоначальный бюджет района 2022 год</t>
  </si>
  <si>
    <t>уточненный бюджет  2022год</t>
  </si>
  <si>
    <t>кассовое исполнение на  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</si>
</sst>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E43" sqref="E4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92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94</v>
      </c>
      <c r="D4" s="45" t="s">
        <v>93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95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146584.29999999999</v>
      </c>
      <c r="D8" s="20"/>
      <c r="E8" s="20">
        <v>8018.2</v>
      </c>
      <c r="F8" s="32" t="e">
        <f t="shared" ref="F8:F38" si="0">E8/D8*100</f>
        <v>#DIV/0!</v>
      </c>
      <c r="G8" s="32">
        <f>E8-D8</f>
        <v>8018.2</v>
      </c>
      <c r="H8" s="34">
        <f>E8/C8*100</f>
        <v>5.4700264625884216</v>
      </c>
    </row>
    <row r="9" spans="1:8" ht="24" x14ac:dyDescent="0.2">
      <c r="A9" s="11" t="s">
        <v>90</v>
      </c>
      <c r="B9" s="18" t="s">
        <v>2</v>
      </c>
      <c r="C9" s="20">
        <v>0</v>
      </c>
      <c r="D9" s="20"/>
      <c r="E9" s="20">
        <v>0.9</v>
      </c>
      <c r="F9" s="32" t="e">
        <f t="shared" si="0"/>
        <v>#DIV/0!</v>
      </c>
      <c r="G9" s="32">
        <f t="shared" ref="G9:G39" si="1">E9-D9</f>
        <v>0.9</v>
      </c>
      <c r="H9" s="34" t="e">
        <f t="shared" ref="H9:H52" si="2">E9/C9*100</f>
        <v>#DIV/0!</v>
      </c>
    </row>
    <row r="10" spans="1:8" x14ac:dyDescent="0.2">
      <c r="A10" s="11" t="s">
        <v>35</v>
      </c>
      <c r="B10" s="18" t="s">
        <v>34</v>
      </c>
      <c r="C10" s="20">
        <v>3441.7</v>
      </c>
      <c r="D10" s="20"/>
      <c r="E10" s="20">
        <v>0</v>
      </c>
      <c r="F10" s="32" t="e">
        <f t="shared" si="0"/>
        <v>#DIV/0!</v>
      </c>
      <c r="G10" s="32">
        <f t="shared" si="1"/>
        <v>0</v>
      </c>
      <c r="H10" s="34">
        <f t="shared" si="2"/>
        <v>0</v>
      </c>
    </row>
    <row r="11" spans="1:8" ht="36" x14ac:dyDescent="0.2">
      <c r="A11" s="11" t="s">
        <v>86</v>
      </c>
      <c r="B11" s="18" t="s">
        <v>87</v>
      </c>
      <c r="C11" s="20">
        <v>1473.8</v>
      </c>
      <c r="D11" s="20"/>
      <c r="E11" s="20">
        <v>200.8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4456.8</v>
      </c>
      <c r="D12" s="20"/>
      <c r="E12" s="20">
        <v>417.5</v>
      </c>
      <c r="F12" s="32" t="e">
        <f t="shared" si="0"/>
        <v>#DIV/0!</v>
      </c>
      <c r="G12" s="32">
        <f t="shared" si="1"/>
        <v>417.5</v>
      </c>
      <c r="H12" s="34">
        <f t="shared" si="2"/>
        <v>9.3677077723927464</v>
      </c>
    </row>
    <row r="13" spans="1:8" ht="48" x14ac:dyDescent="0.2">
      <c r="A13" s="36" t="s">
        <v>79</v>
      </c>
      <c r="B13" s="36" t="s">
        <v>78</v>
      </c>
      <c r="C13" s="20">
        <v>1620.4</v>
      </c>
      <c r="D13" s="20"/>
      <c r="E13" s="20">
        <v>93</v>
      </c>
      <c r="F13" s="32" t="e">
        <f t="shared" si="0"/>
        <v>#DIV/0!</v>
      </c>
      <c r="G13" s="32">
        <f t="shared" si="1"/>
        <v>93</v>
      </c>
      <c r="H13" s="34">
        <f t="shared" si="2"/>
        <v>5.7393236237965928</v>
      </c>
    </row>
    <row r="14" spans="1:8" ht="60" x14ac:dyDescent="0.2">
      <c r="A14" s="36" t="s">
        <v>80</v>
      </c>
      <c r="B14" s="36" t="s">
        <v>77</v>
      </c>
      <c r="C14" s="20">
        <v>488.5</v>
      </c>
      <c r="D14" s="20"/>
      <c r="E14" s="20">
        <v>23.7</v>
      </c>
      <c r="F14" s="32" t="e">
        <f t="shared" si="0"/>
        <v>#DIV/0!</v>
      </c>
      <c r="G14" s="32">
        <f t="shared" si="1"/>
        <v>23.7</v>
      </c>
      <c r="H14" s="34">
        <f t="shared" si="2"/>
        <v>4.8515864892528144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-12.6</v>
      </c>
      <c r="F16" s="32" t="e">
        <f t="shared" si="0"/>
        <v>#DIV/0!</v>
      </c>
      <c r="G16" s="32">
        <f t="shared" si="1"/>
        <v>-12.6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6991.9</v>
      </c>
      <c r="D21" s="20"/>
      <c r="E21" s="20">
        <v>168.8</v>
      </c>
      <c r="F21" s="32" t="e">
        <f t="shared" si="0"/>
        <v>#DIV/0!</v>
      </c>
      <c r="G21" s="32">
        <f t="shared" si="1"/>
        <v>168.8</v>
      </c>
      <c r="H21" s="34">
        <f t="shared" si="2"/>
        <v>2.4142221713697278</v>
      </c>
    </row>
    <row r="22" spans="1:8" ht="24" x14ac:dyDescent="0.2">
      <c r="A22" s="11" t="s">
        <v>43</v>
      </c>
      <c r="B22" s="18" t="s">
        <v>91</v>
      </c>
      <c r="C22" s="20">
        <v>79.3</v>
      </c>
      <c r="D22" s="20"/>
      <c r="E22" s="20"/>
      <c r="F22" s="32" t="e">
        <f t="shared" si="0"/>
        <v>#DIV/0!</v>
      </c>
      <c r="G22" s="32">
        <f t="shared" si="1"/>
        <v>0</v>
      </c>
      <c r="H22" s="34">
        <f t="shared" si="2"/>
        <v>0</v>
      </c>
    </row>
    <row r="23" spans="1:8" x14ac:dyDescent="0.2">
      <c r="A23" s="11" t="s">
        <v>64</v>
      </c>
      <c r="B23" s="18" t="s">
        <v>65</v>
      </c>
      <c r="C23" s="20">
        <v>8107.6</v>
      </c>
      <c r="D23" s="20"/>
      <c r="E23" s="20">
        <v>367.1</v>
      </c>
      <c r="F23" s="32" t="e">
        <f>E23/D23*100</f>
        <v>#DIV/0!</v>
      </c>
      <c r="G23" s="32">
        <f>E23-D23</f>
        <v>367.1</v>
      </c>
      <c r="H23" s="34">
        <f>E23/C23*100</f>
        <v>4.5278504119591494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/>
      <c r="E24" s="20">
        <v>87.2</v>
      </c>
      <c r="F24" s="32" t="e">
        <f t="shared" si="0"/>
        <v>#DIV/0!</v>
      </c>
      <c r="G24" s="32">
        <f t="shared" si="1"/>
        <v>87.2</v>
      </c>
      <c r="H24" s="34">
        <f t="shared" si="2"/>
        <v>58.13333333333334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52.7</v>
      </c>
      <c r="D26" s="20"/>
      <c r="E26" s="20"/>
      <c r="F26" s="32" t="e">
        <f t="shared" si="0"/>
        <v>#DIV/0!</v>
      </c>
      <c r="G26" s="32">
        <f t="shared" si="1"/>
        <v>0</v>
      </c>
      <c r="H26" s="34">
        <f t="shared" si="2"/>
        <v>0</v>
      </c>
    </row>
    <row r="27" spans="1:8" x14ac:dyDescent="0.2">
      <c r="A27" s="11" t="s">
        <v>48</v>
      </c>
      <c r="B27" s="18" t="s">
        <v>49</v>
      </c>
      <c r="C27" s="20">
        <v>49.8</v>
      </c>
      <c r="D27" s="20"/>
      <c r="E27" s="20">
        <v>-104.2</v>
      </c>
      <c r="F27" s="32" t="e">
        <f t="shared" si="0"/>
        <v>#DIV/0!</v>
      </c>
      <c r="G27" s="32">
        <f t="shared" si="1"/>
        <v>-104.2</v>
      </c>
      <c r="H27" s="34">
        <f t="shared" si="2"/>
        <v>-209.23694779116468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173496.79999999996</v>
      </c>
      <c r="D30" s="23">
        <f>SUM(D8:D29)</f>
        <v>0</v>
      </c>
      <c r="E30" s="23">
        <f>SUM(E8:E29)</f>
        <v>9260.4</v>
      </c>
      <c r="F30" s="33" t="e">
        <f t="shared" si="0"/>
        <v>#DIV/0!</v>
      </c>
      <c r="G30" s="33">
        <f t="shared" si="1"/>
        <v>9260.4</v>
      </c>
      <c r="H30" s="35">
        <f t="shared" si="2"/>
        <v>5.3375047839499068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346909.3</v>
      </c>
      <c r="D31" s="22">
        <f>D32+D33+D34+D35+D36+D37+D38</f>
        <v>0</v>
      </c>
      <c r="E31" s="22">
        <f>E32+E33+E34+E35+E36+E37+E38</f>
        <v>20330.099999999999</v>
      </c>
      <c r="F31" s="33" t="e">
        <f t="shared" si="0"/>
        <v>#DIV/0!</v>
      </c>
      <c r="G31" s="33">
        <f t="shared" si="1"/>
        <v>20330.099999999999</v>
      </c>
      <c r="H31" s="35">
        <f t="shared" si="2"/>
        <v>5.8603502414031556</v>
      </c>
    </row>
    <row r="32" spans="1:8" x14ac:dyDescent="0.2">
      <c r="A32" s="11"/>
      <c r="B32" s="18" t="s">
        <v>10</v>
      </c>
      <c r="C32" s="20">
        <v>1298.9000000000001</v>
      </c>
      <c r="D32" s="20"/>
      <c r="E32" s="20">
        <v>216.5</v>
      </c>
      <c r="F32" s="32" t="e">
        <f t="shared" si="0"/>
        <v>#DIV/0!</v>
      </c>
      <c r="G32" s="32">
        <f t="shared" si="1"/>
        <v>216.5</v>
      </c>
      <c r="H32" s="34">
        <f t="shared" si="2"/>
        <v>16.667949803680035</v>
      </c>
    </row>
    <row r="33" spans="1:8" x14ac:dyDescent="0.2">
      <c r="A33" s="11"/>
      <c r="B33" s="18" t="s">
        <v>11</v>
      </c>
      <c r="C33" s="20">
        <v>16183.9</v>
      </c>
      <c r="D33" s="20"/>
      <c r="E33" s="20">
        <v>0</v>
      </c>
      <c r="F33" s="32" t="e">
        <f t="shared" si="0"/>
        <v>#DIV/0!</v>
      </c>
      <c r="G33" s="32">
        <f t="shared" si="1"/>
        <v>0</v>
      </c>
      <c r="H33" s="34">
        <f t="shared" si="2"/>
        <v>0</v>
      </c>
    </row>
    <row r="34" spans="1:8" x14ac:dyDescent="0.2">
      <c r="A34" s="11"/>
      <c r="B34" s="18" t="s">
        <v>22</v>
      </c>
      <c r="C34" s="20">
        <v>329426.5</v>
      </c>
      <c r="D34" s="20"/>
      <c r="E34" s="20">
        <v>24056</v>
      </c>
      <c r="F34" s="32" t="e">
        <f t="shared" si="0"/>
        <v>#DIV/0!</v>
      </c>
      <c r="G34" s="32">
        <f t="shared" si="1"/>
        <v>24056</v>
      </c>
      <c r="H34" s="34">
        <f t="shared" si="2"/>
        <v>7.3023876342674319</v>
      </c>
    </row>
    <row r="35" spans="1:8" x14ac:dyDescent="0.2">
      <c r="A35" s="11"/>
      <c r="B35" s="18" t="s">
        <v>72</v>
      </c>
      <c r="C35" s="20"/>
      <c r="D35" s="20"/>
      <c r="E35" s="20">
        <v>89.4</v>
      </c>
      <c r="F35" s="32" t="e">
        <f t="shared" si="0"/>
        <v>#DIV/0!</v>
      </c>
      <c r="G35" s="32">
        <f t="shared" si="1"/>
        <v>89.4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/>
      <c r="E36" s="20"/>
      <c r="F36" s="32" t="e">
        <f t="shared" si="0"/>
        <v>#DIV/0!</v>
      </c>
      <c r="G36" s="32">
        <f>E36-D36</f>
        <v>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>
        <v>472.6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/>
      <c r="E38" s="20">
        <v>-4504.3999999999996</v>
      </c>
      <c r="F38" s="32" t="e">
        <f t="shared" si="0"/>
        <v>#DIV/0!</v>
      </c>
      <c r="G38" s="32">
        <f>E38-D38</f>
        <v>-4504.3999999999996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520406.1</v>
      </c>
      <c r="D39" s="23">
        <f>D30+D31</f>
        <v>0</v>
      </c>
      <c r="E39" s="23">
        <f>E30+E31</f>
        <v>29590.5</v>
      </c>
      <c r="F39" s="33" t="e">
        <f>E39/D39*100</f>
        <v>#DIV/0!</v>
      </c>
      <c r="G39" s="33">
        <f t="shared" si="1"/>
        <v>29590.5</v>
      </c>
      <c r="H39" s="35">
        <f t="shared" si="2"/>
        <v>5.6860401905358149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33600.699999999997</v>
      </c>
      <c r="D41" s="21"/>
      <c r="E41" s="20">
        <v>2396.8000000000002</v>
      </c>
      <c r="F41" s="32" t="e">
        <f t="shared" ref="F41:F52" si="3">E41/D41*100</f>
        <v>#DIV/0!</v>
      </c>
      <c r="G41" s="32">
        <f t="shared" ref="G41:G52" si="4">E41-D41</f>
        <v>2396.8000000000002</v>
      </c>
      <c r="H41" s="34">
        <f t="shared" si="2"/>
        <v>7.1331847253182241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20</v>
      </c>
      <c r="D43" s="21"/>
      <c r="E43" s="20"/>
      <c r="F43" s="32" t="e">
        <f t="shared" si="3"/>
        <v>#DIV/0!</v>
      </c>
      <c r="G43" s="32">
        <f t="shared" si="4"/>
        <v>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10290.299999999999</v>
      </c>
      <c r="D44" s="21"/>
      <c r="E44" s="20">
        <v>2421.8000000000002</v>
      </c>
      <c r="F44" s="32" t="e">
        <f>E44/D44*100</f>
        <v>#DIV/0!</v>
      </c>
      <c r="G44" s="32">
        <f>E44-D44</f>
        <v>2421.8000000000002</v>
      </c>
      <c r="H44" s="34">
        <f>E44/C44*100</f>
        <v>23.534785186049</v>
      </c>
    </row>
    <row r="45" spans="1:8" x14ac:dyDescent="0.2">
      <c r="A45" s="9" t="s">
        <v>75</v>
      </c>
      <c r="B45" s="18" t="s">
        <v>76</v>
      </c>
      <c r="C45" s="21">
        <v>300</v>
      </c>
      <c r="D45" s="21"/>
      <c r="E45" s="20"/>
      <c r="F45" s="32" t="e">
        <f>E45/D45*100</f>
        <v>#DIV/0!</v>
      </c>
      <c r="G45" s="32">
        <f>E45-D45</f>
        <v>0</v>
      </c>
      <c r="H45" s="34">
        <f>E45/C45*100</f>
        <v>0</v>
      </c>
    </row>
    <row r="46" spans="1:8" x14ac:dyDescent="0.2">
      <c r="A46" s="9" t="s">
        <v>29</v>
      </c>
      <c r="B46" s="18" t="s">
        <v>6</v>
      </c>
      <c r="C46" s="21">
        <v>309733.40000000002</v>
      </c>
      <c r="D46" s="21"/>
      <c r="E46" s="20">
        <v>5905.4</v>
      </c>
      <c r="F46" s="32" t="e">
        <f t="shared" si="3"/>
        <v>#DIV/0!</v>
      </c>
      <c r="G46" s="32">
        <f t="shared" si="4"/>
        <v>5905.4</v>
      </c>
      <c r="H46" s="34">
        <f t="shared" si="2"/>
        <v>1.906607424320399</v>
      </c>
    </row>
    <row r="47" spans="1:8" x14ac:dyDescent="0.2">
      <c r="A47" s="9" t="s">
        <v>30</v>
      </c>
      <c r="B47" s="18" t="s">
        <v>13</v>
      </c>
      <c r="C47" s="21">
        <v>30711.200000000001</v>
      </c>
      <c r="D47" s="21"/>
      <c r="E47" s="20">
        <v>5041</v>
      </c>
      <c r="F47" s="32" t="e">
        <f t="shared" si="3"/>
        <v>#DIV/0!</v>
      </c>
      <c r="G47" s="32">
        <f t="shared" si="4"/>
        <v>5041</v>
      </c>
      <c r="H47" s="34">
        <f t="shared" si="2"/>
        <v>16.414207194769332</v>
      </c>
    </row>
    <row r="48" spans="1:8" x14ac:dyDescent="0.2">
      <c r="A48" s="9" t="s">
        <v>31</v>
      </c>
      <c r="B48" s="18" t="s">
        <v>8</v>
      </c>
      <c r="C48" s="21">
        <v>1984.1</v>
      </c>
      <c r="D48" s="21"/>
      <c r="E48" s="20"/>
      <c r="F48" s="32" t="e">
        <f t="shared" si="3"/>
        <v>#DIV/0!</v>
      </c>
      <c r="G48" s="32">
        <f t="shared" si="4"/>
        <v>0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115191.5</v>
      </c>
      <c r="D49" s="20"/>
      <c r="E49" s="20">
        <v>4562.3999999999996</v>
      </c>
      <c r="F49" s="32" t="e">
        <f t="shared" si="3"/>
        <v>#DIV/0!</v>
      </c>
      <c r="G49" s="32">
        <f t="shared" si="4"/>
        <v>4562.3999999999996</v>
      </c>
      <c r="H49" s="34">
        <f t="shared" si="2"/>
        <v>3.9607089064731338</v>
      </c>
    </row>
    <row r="50" spans="1:8" x14ac:dyDescent="0.2">
      <c r="A50" s="9" t="s">
        <v>54</v>
      </c>
      <c r="B50" s="18" t="s">
        <v>70</v>
      </c>
      <c r="C50" s="20">
        <v>7566.3</v>
      </c>
      <c r="D50" s="20"/>
      <c r="E50" s="20">
        <v>1823.3</v>
      </c>
      <c r="F50" s="32" t="e">
        <f t="shared" si="3"/>
        <v>#DIV/0!</v>
      </c>
      <c r="G50" s="32">
        <f t="shared" si="4"/>
        <v>1823.3</v>
      </c>
      <c r="H50" s="34">
        <f t="shared" si="2"/>
        <v>24.097643498143082</v>
      </c>
    </row>
    <row r="51" spans="1:8" x14ac:dyDescent="0.2">
      <c r="A51" s="9" t="s">
        <v>71</v>
      </c>
      <c r="B51" s="18" t="s">
        <v>55</v>
      </c>
      <c r="C51" s="20">
        <v>11008.6</v>
      </c>
      <c r="D51" s="20"/>
      <c r="E51" s="20">
        <v>1834.8</v>
      </c>
      <c r="F51" s="32" t="e">
        <f>E51/D51*100</f>
        <v>#DIV/0!</v>
      </c>
      <c r="G51" s="32">
        <f>E51-D51</f>
        <v>1834.8</v>
      </c>
      <c r="H51" s="34">
        <f>E51/C51*100</f>
        <v>16.666969460240175</v>
      </c>
    </row>
    <row r="52" spans="1:8" x14ac:dyDescent="0.2">
      <c r="A52" s="10">
        <v>9800</v>
      </c>
      <c r="B52" s="19" t="s">
        <v>42</v>
      </c>
      <c r="C52" s="22">
        <f>SUM(C41:C51)</f>
        <v>520406.1</v>
      </c>
      <c r="D52" s="22">
        <f>SUM(D41:D51)</f>
        <v>0</v>
      </c>
      <c r="E52" s="22">
        <f>SUM(E41:E51)</f>
        <v>23985.5</v>
      </c>
      <c r="F52" s="33" t="e">
        <f t="shared" si="3"/>
        <v>#DIV/0!</v>
      </c>
      <c r="G52" s="33">
        <f t="shared" si="4"/>
        <v>23985.5</v>
      </c>
      <c r="H52" s="35">
        <f t="shared" si="2"/>
        <v>4.608996704688896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0</v>
      </c>
      <c r="E53" s="20">
        <f>E39-E52</f>
        <v>5605</v>
      </c>
      <c r="F53" s="32" t="e">
        <f>E53/D53*100</f>
        <v>#DIV/0!</v>
      </c>
      <c r="G53" s="32">
        <f>E53-D53</f>
        <v>5605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2022-02-25T12:35:34Z</dcterms:modified>
</cp:coreProperties>
</file>