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нение бюджета\"/>
    </mc:Choice>
  </mc:AlternateContent>
  <xr:revisionPtr revIDLastSave="0" documentId="13_ncr:1_{439C7A55-0980-4855-9E6C-4C69D17E20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<sst xmlns="http://schemas.openxmlformats.org/spreadsheetml/2006/main" count="97" uniqueCount="97">
  <si>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</si>
  <si>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</si>
  <si>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</si>
  <si>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</si>
  <si>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</si>
  <si>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</si>
  <si>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</si>
  <si>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</si>
  <si>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</si>
  <si>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</si>
  <si>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</si>
  <si>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</si>
  <si>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</si>
  <si>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</si>
  <si>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</si>
  <si>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</si>
  <si>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</si>
  <si>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</si>
  <si>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</si>
  <si>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</si>
  <si>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</si>
  <si>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</si>
  <si>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</si>
  <si>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</si>
  <si>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</si>
  <si>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</si>
  <si>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</si>
  <si>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</si>
  <si>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</si>
  <si>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</si>
  <si>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</si>
  <si>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</si>
  <si>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</si>
  <si>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</si>
  <si>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</si>
  <si>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</si>
  <si>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</si>
  <si>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</si>
  <si>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</si>
  <si>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</si>
  <si>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</si>
  <si>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</si>
  <si>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</si>
  <si>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</si>
  <si>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</si>
  <si>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</si>
  <si>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</si>
  <si>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</si>
  <si>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</si>
  <si>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</si>
  <si>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</si>
  <si>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</si>
  <si>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</si>
  <si>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</si>
  <si>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</si>
  <si>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</si>
  <si>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</si>
  <si>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</si>
  <si>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</si>
  <si>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</si>
  <si>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</si>
  <si>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</si>
  <si>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</si>
  <si>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</si>
  <si>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</si>
  <si>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</si>
  <si>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</si>
  <si>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</si>
  <si>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</si>
  <si>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</si>
  <si>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</si>
  <si>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</si>
  <si>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</si>
  <si>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</si>
  <si>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</si>
  <si>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</si>
  <si>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</si>
  <si>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</si>
  <si>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</si>
  <si>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</si>
  <si>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</si>
  <si>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</si>
  <si>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</si>
  <si>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</si>
  <si>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</si>
  <si>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</si>
  <si>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</si>
  <si>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</si>
  <si>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</si>
  <si>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</si>
  <si>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</si>
  <si>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</si>
  <si>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</si>
  <si>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по исполнению бюджета муниципального района "Курчатовский район" на 01.02.2020 год</t>
  </si>
  <si>
    <t>на 01.02.2020года</t>
  </si>
  <si>
    <t>уточненный бюджет  2020год</t>
  </si>
  <si>
    <t>кассовое исполнение на   01.02.2020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</si>
</sst>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26" zoomScaleNormal="100" zoomScaleSheetLayoutView="100" workbookViewId="0">
      <selection activeCell="E28" sqref="E2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93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94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95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/>
      <c r="E8" s="20">
        <v>8853.5</v>
      </c>
      <c r="F8" s="32" t="e">
        <f t="shared" ref="F8:F38" si="0">E8/D8*100</f>
        <v>#DIV/0!</v>
      </c>
      <c r="G8" s="32">
        <f>E8-D8</f>
        <v>8853.5</v>
      </c>
      <c r="H8" s="34">
        <f>E8/C8*100</f>
        <v>6.9588653909336289</v>
      </c>
    </row>
    <row r="9" spans="1:8" ht="24" x14ac:dyDescent="0.2">
      <c r="A9" s="11" t="s">
        <v>91</v>
      </c>
      <c r="B9" s="18" t="s">
        <v>2</v>
      </c>
      <c r="C9" s="20">
        <v>2903.7</v>
      </c>
      <c r="D9" s="20"/>
      <c r="E9" s="20">
        <v>724.8</v>
      </c>
      <c r="F9" s="32" t="e">
        <f t="shared" si="0"/>
        <v>#DIV/0!</v>
      </c>
      <c r="G9" s="32">
        <f t="shared" ref="G9:G39" si="1">E9-D9</f>
        <v>724.8</v>
      </c>
      <c r="H9" s="34">
        <f t="shared" ref="H9:H52" si="2">E9/C9*100</f>
        <v>24.961256328133071</v>
      </c>
    </row>
    <row r="10" spans="1:8" x14ac:dyDescent="0.2">
      <c r="A10" s="11" t="s">
        <v>35</v>
      </c>
      <c r="B10" s="18" t="s">
        <v>34</v>
      </c>
      <c r="C10" s="20">
        <v>10.4</v>
      </c>
      <c r="D10" s="20"/>
      <c r="E10" s="20"/>
      <c r="F10" s="32" t="e">
        <f t="shared" si="0"/>
        <v>#DIV/0!</v>
      </c>
      <c r="G10" s="32">
        <f t="shared" si="1"/>
        <v>0</v>
      </c>
      <c r="H10" s="34">
        <f t="shared" si="2"/>
        <v>0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/>
      <c r="E11" s="20"/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/>
      <c r="E12" s="20">
        <v>338.8</v>
      </c>
      <c r="F12" s="32" t="e">
        <f t="shared" si="0"/>
        <v>#DIV/0!</v>
      </c>
      <c r="G12" s="32">
        <f t="shared" si="1"/>
        <v>338.8</v>
      </c>
      <c r="H12" s="34">
        <f t="shared" si="2"/>
        <v>8.0741641047639465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/>
      <c r="E13" s="20">
        <v>7.1</v>
      </c>
      <c r="F13" s="32" t="e">
        <f t="shared" si="0"/>
        <v>#DIV/0!</v>
      </c>
      <c r="G13" s="32">
        <f t="shared" si="1"/>
        <v>7.1</v>
      </c>
      <c r="H13" s="34">
        <f t="shared" si="2"/>
        <v>3.0856149500217298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/>
      <c r="E14" s="20">
        <v>0.7</v>
      </c>
      <c r="F14" s="32" t="e">
        <f t="shared" si="0"/>
        <v>#DIV/0!</v>
      </c>
      <c r="G14" s="32">
        <f t="shared" si="1"/>
        <v>0.7</v>
      </c>
      <c r="H14" s="34">
        <f t="shared" si="2"/>
        <v>0.87829360100376408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57.1</v>
      </c>
      <c r="F16" s="32" t="e">
        <f t="shared" si="0"/>
        <v>#DIV/0!</v>
      </c>
      <c r="G16" s="32">
        <f t="shared" si="1"/>
        <v>57.1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/>
      <c r="E21" s="20">
        <v>146.30000000000001</v>
      </c>
      <c r="F21" s="32" t="e">
        <f t="shared" si="0"/>
        <v>#DIV/0!</v>
      </c>
      <c r="G21" s="32">
        <f t="shared" si="1"/>
        <v>146.30000000000001</v>
      </c>
      <c r="H21" s="34">
        <f t="shared" si="2"/>
        <v>3.4394395335715631</v>
      </c>
    </row>
    <row r="22" spans="1:8" ht="24" x14ac:dyDescent="0.2">
      <c r="A22" s="11" t="s">
        <v>43</v>
      </c>
      <c r="B22" s="18" t="s">
        <v>92</v>
      </c>
      <c r="C22" s="20">
        <v>580.9</v>
      </c>
      <c r="D22" s="20"/>
      <c r="E22" s="20">
        <v>0.5</v>
      </c>
      <c r="F22" s="32" t="e">
        <f t="shared" si="0"/>
        <v>#DIV/0!</v>
      </c>
      <c r="G22" s="32">
        <f t="shared" si="1"/>
        <v>0.5</v>
      </c>
      <c r="H22" s="34">
        <f t="shared" si="2"/>
        <v>8.6073334480977801E-2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/>
      <c r="E23" s="20">
        <v>740.2</v>
      </c>
      <c r="F23" s="32" t="e">
        <f>E23/D23*100</f>
        <v>#DIV/0!</v>
      </c>
      <c r="G23" s="32">
        <f>E23-D23</f>
        <v>740.2</v>
      </c>
      <c r="H23" s="34">
        <f>E23/C23*100</f>
        <v>7.1559774937643814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/>
      <c r="E24" s="20">
        <v>70.599999999999994</v>
      </c>
      <c r="F24" s="32" t="e">
        <f t="shared" si="0"/>
        <v>#DIV/0!</v>
      </c>
      <c r="G24" s="32">
        <f t="shared" si="1"/>
        <v>70.599999999999994</v>
      </c>
      <c r="H24" s="34">
        <f t="shared" si="2"/>
        <v>40.342857142857142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/>
      <c r="E26" s="20">
        <v>111.3</v>
      </c>
      <c r="F26" s="32" t="e">
        <f t="shared" si="0"/>
        <v>#DIV/0!</v>
      </c>
      <c r="G26" s="32">
        <f t="shared" si="1"/>
        <v>111.3</v>
      </c>
      <c r="H26" s="34">
        <f t="shared" si="2"/>
        <v>2928.9473684210529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10.9</v>
      </c>
      <c r="F27" s="32" t="e">
        <f t="shared" si="0"/>
        <v>#DIV/0!</v>
      </c>
      <c r="G27" s="32">
        <f t="shared" si="1"/>
        <v>10.9</v>
      </c>
      <c r="H27" s="34">
        <f t="shared" si="2"/>
        <v>2725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0</v>
      </c>
      <c r="E30" s="23">
        <f>SUM(E8:E29)</f>
        <v>11061.8</v>
      </c>
      <c r="F30" s="33" t="e">
        <f t="shared" si="0"/>
        <v>#DIV/0!</v>
      </c>
      <c r="G30" s="33">
        <f t="shared" si="1"/>
        <v>11061.8</v>
      </c>
      <c r="H30" s="35">
        <f t="shared" si="2"/>
        <v>7.3711622551286551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0</v>
      </c>
      <c r="E31" s="22">
        <f>E32+E33+E34+E35+E36+E37+E38</f>
        <v>20918</v>
      </c>
      <c r="F31" s="33" t="e">
        <f t="shared" si="0"/>
        <v>#DIV/0!</v>
      </c>
      <c r="G31" s="33">
        <f t="shared" si="1"/>
        <v>20918</v>
      </c>
      <c r="H31" s="35">
        <f t="shared" si="2"/>
        <v>9.1692368116058915</v>
      </c>
    </row>
    <row r="32" spans="1:8" x14ac:dyDescent="0.2">
      <c r="A32" s="11"/>
      <c r="B32" s="18" t="s">
        <v>10</v>
      </c>
      <c r="C32" s="20">
        <v>6977.6</v>
      </c>
      <c r="D32" s="20"/>
      <c r="E32" s="20">
        <v>1162.9000000000001</v>
      </c>
      <c r="F32" s="32" t="e">
        <f t="shared" si="0"/>
        <v>#DIV/0!</v>
      </c>
      <c r="G32" s="32">
        <f t="shared" si="1"/>
        <v>1162.9000000000001</v>
      </c>
      <c r="H32" s="34">
        <f t="shared" si="2"/>
        <v>16.666188947489108</v>
      </c>
    </row>
    <row r="33" spans="1:8" x14ac:dyDescent="0.2">
      <c r="A33" s="11"/>
      <c r="B33" s="18" t="s">
        <v>11</v>
      </c>
      <c r="C33" s="20">
        <v>2476.1999999999998</v>
      </c>
      <c r="D33" s="20"/>
      <c r="E33" s="20"/>
      <c r="F33" s="32" t="e">
        <f t="shared" si="0"/>
        <v>#DIV/0!</v>
      </c>
      <c r="G33" s="32">
        <f t="shared" si="1"/>
        <v>0</v>
      </c>
      <c r="H33" s="34">
        <f t="shared" si="2"/>
        <v>0</v>
      </c>
    </row>
    <row r="34" spans="1:8" x14ac:dyDescent="0.2">
      <c r="A34" s="11"/>
      <c r="B34" s="18" t="s">
        <v>22</v>
      </c>
      <c r="C34" s="20">
        <v>218134.5</v>
      </c>
      <c r="D34" s="20"/>
      <c r="E34" s="20">
        <v>20555.3</v>
      </c>
      <c r="F34" s="32" t="e">
        <f t="shared" si="0"/>
        <v>#DIV/0!</v>
      </c>
      <c r="G34" s="32">
        <f t="shared" si="1"/>
        <v>20555.3</v>
      </c>
      <c r="H34" s="34">
        <f t="shared" si="2"/>
        <v>9.4232228281175132</v>
      </c>
    </row>
    <row r="35" spans="1:8" x14ac:dyDescent="0.2">
      <c r="A35" s="11"/>
      <c r="B35" s="18" t="s">
        <v>72</v>
      </c>
      <c r="C35" s="20">
        <v>544.1</v>
      </c>
      <c r="D35" s="20"/>
      <c r="E35" s="20"/>
      <c r="F35" s="32" t="e">
        <f t="shared" si="0"/>
        <v>#DIV/0!</v>
      </c>
      <c r="G35" s="32">
        <f t="shared" si="1"/>
        <v>0</v>
      </c>
      <c r="H35" s="34">
        <f t="shared" si="2"/>
        <v>0</v>
      </c>
    </row>
    <row r="36" spans="1:8" x14ac:dyDescent="0.2">
      <c r="A36" s="11"/>
      <c r="B36" s="18" t="s">
        <v>59</v>
      </c>
      <c r="C36" s="20"/>
      <c r="D36" s="20"/>
      <c r="E36" s="20"/>
      <c r="F36" s="32" t="e">
        <f t="shared" si="0"/>
        <v>#DIV/0!</v>
      </c>
      <c r="G36" s="32">
        <f>E36-D36</f>
        <v>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/>
      <c r="E38" s="20">
        <v>-1596.4</v>
      </c>
      <c r="F38" s="32" t="e">
        <f t="shared" si="0"/>
        <v>#DIV/0!</v>
      </c>
      <c r="G38" s="32">
        <f>E38-D38</f>
        <v>-1596.4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0</v>
      </c>
      <c r="E39" s="23">
        <f>E30+E31</f>
        <v>31979.8</v>
      </c>
      <c r="F39" s="33" t="e">
        <f>E39/D39*100</f>
        <v>#DIV/0!</v>
      </c>
      <c r="G39" s="33">
        <f t="shared" si="1"/>
        <v>31979.8</v>
      </c>
      <c r="H39" s="35">
        <f t="shared" si="2"/>
        <v>8.4557682290633824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/>
      <c r="E41" s="20">
        <v>2096.5</v>
      </c>
      <c r="F41" s="32" t="e">
        <f t="shared" ref="F41:F52" si="3">E41/D41*100</f>
        <v>#DIV/0!</v>
      </c>
      <c r="G41" s="32">
        <f t="shared" ref="G41:G52" si="4">E41-D41</f>
        <v>2096.5</v>
      </c>
      <c r="H41" s="34">
        <f t="shared" si="2"/>
        <v>6.5006542513937724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/>
      <c r="E43" s="20"/>
      <c r="F43" s="32" t="e">
        <f t="shared" si="3"/>
        <v>#DIV/0!</v>
      </c>
      <c r="G43" s="32">
        <f t="shared" si="4"/>
        <v>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6171.9</v>
      </c>
      <c r="D44" s="21"/>
      <c r="E44" s="20">
        <v>24.2</v>
      </c>
      <c r="F44" s="32" t="e">
        <f>E44/D44*100</f>
        <v>#DIV/0!</v>
      </c>
      <c r="G44" s="32">
        <f>E44-D44</f>
        <v>24.2</v>
      </c>
      <c r="H44" s="34">
        <f>E44/C44*100</f>
        <v>0.39209967757092629</v>
      </c>
    </row>
    <row r="45" spans="1:8" x14ac:dyDescent="0.2">
      <c r="A45" s="9" t="s">
        <v>75</v>
      </c>
      <c r="B45" s="18" t="s">
        <v>76</v>
      </c>
      <c r="C45" s="21">
        <v>447.8</v>
      </c>
      <c r="D45" s="21"/>
      <c r="E45" s="20"/>
      <c r="F45" s="32" t="e">
        <f>E45/D45*100</f>
        <v>#DIV/0!</v>
      </c>
      <c r="G45" s="32">
        <f>E45-D45</f>
        <v>0</v>
      </c>
      <c r="H45" s="34">
        <f>E45/C45*100</f>
        <v>0</v>
      </c>
    </row>
    <row r="46" spans="1:8" x14ac:dyDescent="0.2">
      <c r="A46" s="9" t="s">
        <v>29</v>
      </c>
      <c r="B46" s="18" t="s">
        <v>6</v>
      </c>
      <c r="C46" s="21">
        <v>256322.5</v>
      </c>
      <c r="D46" s="21"/>
      <c r="E46" s="20">
        <v>3966.6</v>
      </c>
      <c r="F46" s="32" t="e">
        <f t="shared" si="3"/>
        <v>#DIV/0!</v>
      </c>
      <c r="G46" s="32">
        <f t="shared" si="4"/>
        <v>3966.6</v>
      </c>
      <c r="H46" s="34">
        <f t="shared" si="2"/>
        <v>1.5475036331184349</v>
      </c>
    </row>
    <row r="47" spans="1:8" x14ac:dyDescent="0.2">
      <c r="A47" s="9" t="s">
        <v>30</v>
      </c>
      <c r="B47" s="18" t="s">
        <v>13</v>
      </c>
      <c r="C47" s="21">
        <v>25901.1</v>
      </c>
      <c r="D47" s="21"/>
      <c r="E47" s="20">
        <v>1456.3</v>
      </c>
      <c r="F47" s="32" t="e">
        <f t="shared" si="3"/>
        <v>#DIV/0!</v>
      </c>
      <c r="G47" s="32">
        <f t="shared" si="4"/>
        <v>1456.3</v>
      </c>
      <c r="H47" s="34">
        <f t="shared" si="2"/>
        <v>5.6225411275968975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/>
      <c r="E48" s="20"/>
      <c r="F48" s="32" t="e">
        <f t="shared" si="3"/>
        <v>#DIV/0!</v>
      </c>
      <c r="G48" s="32">
        <f t="shared" si="4"/>
        <v>0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36929.4</v>
      </c>
      <c r="D49" s="20"/>
      <c r="E49" s="20">
        <v>1521.9</v>
      </c>
      <c r="F49" s="32" t="e">
        <f t="shared" si="3"/>
        <v>#DIV/0!</v>
      </c>
      <c r="G49" s="32">
        <f t="shared" si="4"/>
        <v>1521.9</v>
      </c>
      <c r="H49" s="34">
        <f t="shared" si="2"/>
        <v>4.1211067604672698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/>
      <c r="E50" s="20">
        <v>1417.3</v>
      </c>
      <c r="F50" s="32" t="e">
        <f t="shared" si="3"/>
        <v>#DIV/0!</v>
      </c>
      <c r="G50" s="32">
        <f t="shared" si="4"/>
        <v>1417.3</v>
      </c>
      <c r="H50" s="34">
        <f t="shared" si="2"/>
        <v>16.384592263762684</v>
      </c>
    </row>
    <row r="51" spans="1:8" x14ac:dyDescent="0.2">
      <c r="A51" s="9" t="s">
        <v>71</v>
      </c>
      <c r="B51" s="18" t="s">
        <v>55</v>
      </c>
      <c r="C51" s="20">
        <v>11144.4</v>
      </c>
      <c r="D51" s="20"/>
      <c r="E51" s="20">
        <v>928.7</v>
      </c>
      <c r="F51" s="32" t="e">
        <f>E51/D51*100</f>
        <v>#DIV/0!</v>
      </c>
      <c r="G51" s="32">
        <f>E51-D51</f>
        <v>928.7</v>
      </c>
      <c r="H51" s="34">
        <f>E51/C51*100</f>
        <v>8.3333333333333339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0</v>
      </c>
      <c r="E52" s="22">
        <f>SUM(E41:E51)</f>
        <v>11411.5</v>
      </c>
      <c r="F52" s="33" t="e">
        <f t="shared" si="3"/>
        <v>#DIV/0!</v>
      </c>
      <c r="G52" s="33">
        <f t="shared" si="4"/>
        <v>11411.5</v>
      </c>
      <c r="H52" s="35">
        <f t="shared" si="2"/>
        <v>3.0173109008172903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0</v>
      </c>
      <c r="E53" s="20">
        <f>E39-E52</f>
        <v>20568.3</v>
      </c>
      <c r="F53" s="32" t="e">
        <f>E53/D53*100</f>
        <v>#DIV/0!</v>
      </c>
      <c r="G53" s="32">
        <f>E53-D53</f>
        <v>20568.3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2020-04-10T07:04:25Z</dcterms:modified>
</cp:coreProperties>
</file>