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72"/>
  </bookViews>
  <sheets>
    <sheet name="01" sheetId="38" r:id="rId1"/>
  </sheets>
  <definedNames>
    <definedName name="_xlnm.Print_Area" localSheetId="0">'01'!$A$1:$H$55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<sst xmlns="http://schemas.openxmlformats.org/spreadsheetml/2006/main" count="97" uniqueCount="97">
  <si>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</si>
  <si>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</si>
  <si>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</si>
  <si>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</si>
  <si>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</si>
  <si>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</si>
  <si>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</si>
  <si>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</si>
  <si>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</si>
  <si>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</si>
  <si>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</si>
  <si>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</si>
  <si>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</si>
  <si>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</si>
  <si>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</si>
  <si>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</si>
  <si>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</si>
  <si>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</si>
  <si>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</si>
  <si>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</si>
  <si>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</si>
  <si>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</si>
  <si>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</si>
  <si>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</si>
  <si>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</si>
  <si>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</si>
  <si>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</si>
  <si>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</si>
  <si>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</si>
  <si>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</si>
  <si>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</si>
  <si>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</si>
  <si>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</si>
  <si>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</si>
  <si>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</si>
  <si>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</si>
  <si>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</si>
  <si>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</si>
  <si>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</si>
  <si>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</si>
  <si>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</si>
  <si>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</si>
  <si>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</si>
  <si>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</si>
  <si>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</si>
  <si>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</si>
  <si>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</si>
  <si>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</si>
  <si>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</si>
  <si>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</si>
  <si>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</si>
  <si>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</si>
  <si>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</si>
  <si>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</si>
  <si>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</si>
  <si>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</si>
  <si>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</si>
  <si>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</si>
  <si>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</si>
  <si>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</si>
  <si>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</si>
  <si>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</si>
  <si>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</si>
  <si>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</si>
  <si>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</si>
  <si>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</si>
  <si>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</si>
  <si>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</si>
  <si>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</si>
  <si>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</si>
  <si>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</si>
  <si>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</si>
  <si>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</si>
  <si>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</si>
  <si>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</si>
  <si>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</si>
  <si>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</si>
  <si>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</si>
  <si>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</si>
  <si>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</si>
  <si>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</si>
  <si>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</si>
  <si>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</si>
  <si>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</si>
  <si>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</si>
  <si>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</si>
  <si>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</si>
  <si>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</si>
  <si>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</si>
  <si>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</si>
  <si>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</si>
  <si>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</si>
  <si>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</si>
  <si>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</si>
  <si>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01.12.2022 год</t>
  </si>
  <si>
    <t>на 01.12.2022года</t>
  </si>
  <si>
    <t>кассовое исполнение на  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</si>
</sst>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A2" sqref="A2:F2"/>
    </sheetView>
  </sheetViews>
  <sheetFormatPr defaultColWidth="9.109375" defaultRowHeight="13.2" x14ac:dyDescent="0.25"/>
  <cols>
    <col min="1" max="1" width="20.5546875" style="1" customWidth="1"/>
    <col min="2" max="2" width="30.88671875" style="1" customWidth="1"/>
    <col min="3" max="4" width="9.88671875" style="2" customWidth="1"/>
    <col min="5" max="5" width="10.33203125" style="2" customWidth="1"/>
    <col min="6" max="6" width="9.33203125" style="3" customWidth="1"/>
    <col min="7" max="7" width="10.109375" style="3" customWidth="1"/>
    <col min="8" max="8" width="10.5546875" style="2" customWidth="1"/>
    <col min="9" max="16384" width="9.109375" style="1"/>
  </cols>
  <sheetData>
    <row r="1" spans="1:8" ht="18" x14ac:dyDescent="0.35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5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5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5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5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5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5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5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131427.1</v>
      </c>
      <c r="F8" s="32">
        <f t="shared" ref="F8:F38" si="0">E8/D8*100</f>
        <v>89.659738457665668</v>
      </c>
      <c r="G8" s="32">
        <f>E8-D8</f>
        <v>-15157.199999999983</v>
      </c>
      <c r="H8" s="34">
        <f>E8/C8*100</f>
        <v>89.659738457665668</v>
      </c>
    </row>
    <row r="9" spans="1:8" ht="24" x14ac:dyDescent="0.25">
      <c r="A9" s="11" t="s">
        <v>90</v>
      </c>
      <c r="B9" s="18" t="s">
        <v>2</v>
      </c>
      <c r="C9" s="20">
        <v>0</v>
      </c>
      <c r="D9" s="20"/>
      <c r="E9" s="20">
        <v>-35.6</v>
      </c>
      <c r="F9" s="32" t="e">
        <f t="shared" si="0"/>
        <v>#DIV/0!</v>
      </c>
      <c r="G9" s="32">
        <f t="shared" ref="G9:G39" si="1">E9-D9</f>
        <v>-35.6</v>
      </c>
      <c r="H9" s="34" t="e">
        <f t="shared" ref="H9:H52" si="2">E9/C9*100</f>
        <v>#DIV/0!</v>
      </c>
    </row>
    <row r="10" spans="1:8" x14ac:dyDescent="0.25">
      <c r="A10" s="11" t="s">
        <v>35</v>
      </c>
      <c r="B10" s="18" t="s">
        <v>34</v>
      </c>
      <c r="C10" s="20">
        <v>3441.7</v>
      </c>
      <c r="D10" s="20">
        <v>301.60000000000002</v>
      </c>
      <c r="E10" s="20">
        <v>319.7</v>
      </c>
      <c r="F10" s="32">
        <f t="shared" si="0"/>
        <v>106.00132625994694</v>
      </c>
      <c r="G10" s="32">
        <f t="shared" si="1"/>
        <v>18.099999999999966</v>
      </c>
      <c r="H10" s="34">
        <f t="shared" si="2"/>
        <v>9.2890141499840198</v>
      </c>
    </row>
    <row r="11" spans="1:8" ht="24" x14ac:dyDescent="0.25">
      <c r="A11" s="11" t="s">
        <v>86</v>
      </c>
      <c r="B11" s="18" t="s">
        <v>87</v>
      </c>
      <c r="C11" s="20">
        <v>1473.8</v>
      </c>
      <c r="D11" s="20">
        <v>1996.9</v>
      </c>
      <c r="E11" s="20">
        <v>1502.3</v>
      </c>
      <c r="F11" s="32"/>
      <c r="G11" s="32"/>
      <c r="H11" s="34"/>
    </row>
    <row r="12" spans="1:8" x14ac:dyDescent="0.25">
      <c r="A12" s="11" t="s">
        <v>73</v>
      </c>
      <c r="B12" s="18" t="s">
        <v>74</v>
      </c>
      <c r="C12" s="20">
        <v>4456.8</v>
      </c>
      <c r="D12" s="20">
        <v>4456.8</v>
      </c>
      <c r="E12" s="20">
        <v>4719.8999999999996</v>
      </c>
      <c r="F12" s="32">
        <f t="shared" si="0"/>
        <v>105.90333871836295</v>
      </c>
      <c r="G12" s="32">
        <f t="shared" si="1"/>
        <v>263.09999999999945</v>
      </c>
      <c r="H12" s="34">
        <f t="shared" si="2"/>
        <v>105.90333871836295</v>
      </c>
    </row>
    <row r="13" spans="1:8" ht="36" x14ac:dyDescent="0.25">
      <c r="A13" s="36" t="s">
        <v>79</v>
      </c>
      <c r="B13" s="36" t="s">
        <v>78</v>
      </c>
      <c r="C13" s="20">
        <v>1620.4</v>
      </c>
      <c r="D13" s="20">
        <v>2070.5</v>
      </c>
      <c r="E13" s="20">
        <v>2495.4</v>
      </c>
      <c r="F13" s="32">
        <f t="shared" si="0"/>
        <v>120.52161313692345</v>
      </c>
      <c r="G13" s="32">
        <f t="shared" si="1"/>
        <v>424.90000000000009</v>
      </c>
      <c r="H13" s="34">
        <f t="shared" si="2"/>
        <v>153.99901258948407</v>
      </c>
    </row>
    <row r="14" spans="1:8" ht="48" x14ac:dyDescent="0.25">
      <c r="A14" s="36" t="s">
        <v>80</v>
      </c>
      <c r="B14" s="36" t="s">
        <v>77</v>
      </c>
      <c r="C14" s="20">
        <v>488.5</v>
      </c>
      <c r="D14" s="20">
        <v>488.5</v>
      </c>
      <c r="E14" s="20">
        <v>353.7</v>
      </c>
      <c r="F14" s="32">
        <f t="shared" si="0"/>
        <v>72.405322415557833</v>
      </c>
      <c r="G14" s="32">
        <f t="shared" si="1"/>
        <v>-134.80000000000001</v>
      </c>
      <c r="H14" s="34">
        <f t="shared" si="2"/>
        <v>72.405322415557833</v>
      </c>
    </row>
    <row r="15" spans="1:8" ht="36" x14ac:dyDescent="0.25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5">
      <c r="A16" s="11" t="s">
        <v>85</v>
      </c>
      <c r="B16" s="18" t="s">
        <v>84</v>
      </c>
      <c r="C16" s="20"/>
      <c r="D16" s="20"/>
      <c r="E16" s="20">
        <v>31.8</v>
      </c>
      <c r="F16" s="32" t="e">
        <f t="shared" si="0"/>
        <v>#DIV/0!</v>
      </c>
      <c r="G16" s="32">
        <f t="shared" si="1"/>
        <v>31.8</v>
      </c>
      <c r="H16" s="34" t="e">
        <f t="shared" si="2"/>
        <v>#DIV/0!</v>
      </c>
    </row>
    <row r="17" spans="1:8" ht="28.5" hidden="1" customHeight="1" x14ac:dyDescent="0.25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5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5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5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5">
      <c r="A21" s="11" t="s">
        <v>16</v>
      </c>
      <c r="B21" s="18" t="s">
        <v>12</v>
      </c>
      <c r="C21" s="20">
        <v>6991.9</v>
      </c>
      <c r="D21" s="20">
        <v>5146.5</v>
      </c>
      <c r="E21" s="20">
        <v>4171.6000000000004</v>
      </c>
      <c r="F21" s="32">
        <f t="shared" si="0"/>
        <v>81.057029048868174</v>
      </c>
      <c r="G21" s="32">
        <f t="shared" si="1"/>
        <v>-974.89999999999964</v>
      </c>
      <c r="H21" s="34">
        <f t="shared" si="2"/>
        <v>59.663324704300699</v>
      </c>
    </row>
    <row r="22" spans="1:8" ht="24" x14ac:dyDescent="0.25">
      <c r="A22" s="11" t="s">
        <v>43</v>
      </c>
      <c r="B22" s="18" t="s">
        <v>91</v>
      </c>
      <c r="C22" s="20">
        <v>79.3</v>
      </c>
      <c r="D22" s="20">
        <v>79.3</v>
      </c>
      <c r="E22" s="20">
        <v>53.9</v>
      </c>
      <c r="F22" s="32">
        <f t="shared" si="0"/>
        <v>67.969735182849931</v>
      </c>
      <c r="G22" s="32">
        <f t="shared" si="1"/>
        <v>-25.4</v>
      </c>
      <c r="H22" s="34">
        <f t="shared" si="2"/>
        <v>67.969735182849931</v>
      </c>
    </row>
    <row r="23" spans="1:8" x14ac:dyDescent="0.25">
      <c r="A23" s="11" t="s">
        <v>64</v>
      </c>
      <c r="B23" s="18" t="s">
        <v>65</v>
      </c>
      <c r="C23" s="20">
        <v>8107.6</v>
      </c>
      <c r="D23" s="20">
        <v>6282.4</v>
      </c>
      <c r="E23" s="20">
        <v>5225.8999999999996</v>
      </c>
      <c r="F23" s="32">
        <f>E23/D23*100</f>
        <v>83.183178403158024</v>
      </c>
      <c r="G23" s="32">
        <f>E23-D23</f>
        <v>-1056.5</v>
      </c>
      <c r="H23" s="34">
        <f>E23/C23*100</f>
        <v>64.456805959840153</v>
      </c>
    </row>
    <row r="24" spans="1:8" ht="24" x14ac:dyDescent="0.25">
      <c r="A24" s="11" t="s">
        <v>44</v>
      </c>
      <c r="B24" s="18" t="s">
        <v>45</v>
      </c>
      <c r="C24" s="20">
        <v>150</v>
      </c>
      <c r="D24" s="20">
        <v>4162.3</v>
      </c>
      <c r="E24" s="20">
        <v>12723</v>
      </c>
      <c r="F24" s="32">
        <f t="shared" si="0"/>
        <v>305.67234461715873</v>
      </c>
      <c r="G24" s="32">
        <f t="shared" si="1"/>
        <v>8560.7000000000007</v>
      </c>
      <c r="H24" s="34">
        <f t="shared" si="2"/>
        <v>8482</v>
      </c>
    </row>
    <row r="25" spans="1:8" x14ac:dyDescent="0.25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5">
      <c r="A26" s="11" t="s">
        <v>17</v>
      </c>
      <c r="B26" s="18" t="s">
        <v>18</v>
      </c>
      <c r="C26" s="20">
        <v>52.7</v>
      </c>
      <c r="D26" s="20">
        <v>1994.2</v>
      </c>
      <c r="E26" s="20">
        <v>2038.2</v>
      </c>
      <c r="F26" s="32">
        <f t="shared" si="0"/>
        <v>102.20639855581186</v>
      </c>
      <c r="G26" s="32">
        <f t="shared" si="1"/>
        <v>44</v>
      </c>
      <c r="H26" s="34">
        <f t="shared" si="2"/>
        <v>3867.5521821631874</v>
      </c>
    </row>
    <row r="27" spans="1:8" x14ac:dyDescent="0.25">
      <c r="A27" s="11" t="s">
        <v>48</v>
      </c>
      <c r="B27" s="18" t="s">
        <v>49</v>
      </c>
      <c r="C27" s="20">
        <v>49.8</v>
      </c>
      <c r="D27" s="20">
        <v>49.8</v>
      </c>
      <c r="E27" s="20">
        <v>-280.3</v>
      </c>
      <c r="F27" s="32">
        <f t="shared" si="0"/>
        <v>-562.85140562249001</v>
      </c>
      <c r="G27" s="32">
        <f t="shared" si="1"/>
        <v>-330.1</v>
      </c>
      <c r="H27" s="34">
        <f t="shared" si="2"/>
        <v>-562.85140562249001</v>
      </c>
    </row>
    <row r="28" spans="1:8" ht="24" x14ac:dyDescent="0.25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5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5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173613.09999999995</v>
      </c>
      <c r="E30" s="23">
        <f>SUM(E8:E29)</f>
        <v>164746.6</v>
      </c>
      <c r="F30" s="33">
        <f t="shared" si="0"/>
        <v>94.892954506313203</v>
      </c>
      <c r="G30" s="33">
        <f t="shared" si="1"/>
        <v>-8866.4999999999418</v>
      </c>
      <c r="H30" s="35">
        <f t="shared" si="2"/>
        <v>94.956564040374261</v>
      </c>
    </row>
    <row r="31" spans="1:8" s="31" customFormat="1" x14ac:dyDescent="0.25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347464.1</v>
      </c>
      <c r="E31" s="22">
        <f>E32+E33+E34+E35+E36+E37+E38</f>
        <v>337184.1</v>
      </c>
      <c r="F31" s="33">
        <f t="shared" si="0"/>
        <v>97.041420969821061</v>
      </c>
      <c r="G31" s="33">
        <f t="shared" si="1"/>
        <v>-10280</v>
      </c>
      <c r="H31" s="35">
        <f t="shared" si="2"/>
        <v>97.19661594543588</v>
      </c>
    </row>
    <row r="32" spans="1:8" x14ac:dyDescent="0.25">
      <c r="A32" s="11"/>
      <c r="B32" s="18" t="s">
        <v>10</v>
      </c>
      <c r="C32" s="20">
        <v>1298.9000000000001</v>
      </c>
      <c r="D32" s="20">
        <v>2372.4</v>
      </c>
      <c r="E32" s="20">
        <v>6912.7</v>
      </c>
      <c r="F32" s="32">
        <f t="shared" si="0"/>
        <v>291.38003709323891</v>
      </c>
      <c r="G32" s="32">
        <f t="shared" si="1"/>
        <v>4540.2999999999993</v>
      </c>
      <c r="H32" s="34">
        <f t="shared" si="2"/>
        <v>532.19647393948719</v>
      </c>
    </row>
    <row r="33" spans="1:8" x14ac:dyDescent="0.25">
      <c r="A33" s="11"/>
      <c r="B33" s="18" t="s">
        <v>11</v>
      </c>
      <c r="C33" s="20">
        <v>16183.9</v>
      </c>
      <c r="D33" s="20">
        <v>16183.9</v>
      </c>
      <c r="E33" s="20">
        <v>20710.599999999999</v>
      </c>
      <c r="F33" s="32">
        <f t="shared" si="0"/>
        <v>127.97039032618838</v>
      </c>
      <c r="G33" s="32">
        <f t="shared" si="1"/>
        <v>4526.6999999999989</v>
      </c>
      <c r="H33" s="34">
        <f t="shared" si="2"/>
        <v>127.97039032618838</v>
      </c>
    </row>
    <row r="34" spans="1:8" x14ac:dyDescent="0.25">
      <c r="A34" s="11"/>
      <c r="B34" s="18" t="s">
        <v>22</v>
      </c>
      <c r="C34" s="20">
        <v>329426.5</v>
      </c>
      <c r="D34" s="20">
        <v>331053.7</v>
      </c>
      <c r="E34" s="20">
        <v>310153.90000000002</v>
      </c>
      <c r="F34" s="32">
        <f t="shared" si="0"/>
        <v>93.686885239464175</v>
      </c>
      <c r="G34" s="32">
        <f t="shared" si="1"/>
        <v>-20899.799999999988</v>
      </c>
      <c r="H34" s="34">
        <f t="shared" si="2"/>
        <v>94.149650984362225</v>
      </c>
    </row>
    <row r="35" spans="1:8" x14ac:dyDescent="0.25">
      <c r="A35" s="11"/>
      <c r="B35" s="18" t="s">
        <v>72</v>
      </c>
      <c r="C35" s="20"/>
      <c r="D35" s="20">
        <v>621</v>
      </c>
      <c r="E35" s="20">
        <v>2098.8000000000002</v>
      </c>
      <c r="F35" s="32">
        <f t="shared" si="0"/>
        <v>337.97101449275362</v>
      </c>
      <c r="G35" s="32">
        <f t="shared" si="1"/>
        <v>1477.8000000000002</v>
      </c>
      <c r="H35" s="34" t="e">
        <f t="shared" si="2"/>
        <v>#DIV/0!</v>
      </c>
    </row>
    <row r="36" spans="1:8" x14ac:dyDescent="0.25">
      <c r="A36" s="11"/>
      <c r="B36" s="18" t="s">
        <v>59</v>
      </c>
      <c r="C36" s="20"/>
      <c r="D36" s="20">
        <v>1287</v>
      </c>
      <c r="E36" s="20">
        <v>1362</v>
      </c>
      <c r="F36" s="32">
        <f t="shared" si="0"/>
        <v>105.82750582750582</v>
      </c>
      <c r="G36" s="32">
        <f>E36-D36</f>
        <v>75</v>
      </c>
      <c r="H36" s="34" t="e">
        <f t="shared" si="2"/>
        <v>#DIV/0!</v>
      </c>
    </row>
    <row r="37" spans="1:8" ht="24" x14ac:dyDescent="0.25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5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5">
      <c r="A39" s="12" t="s">
        <v>23</v>
      </c>
      <c r="B39" s="19" t="s">
        <v>4</v>
      </c>
      <c r="C39" s="23">
        <f>C30+C31</f>
        <v>520406.1</v>
      </c>
      <c r="D39" s="23">
        <f>D30+D31</f>
        <v>521077.19999999995</v>
      </c>
      <c r="E39" s="23">
        <f>E30+E31</f>
        <v>501930.69999999995</v>
      </c>
      <c r="F39" s="33">
        <f>E39/D39*100</f>
        <v>96.325592445802656</v>
      </c>
      <c r="G39" s="33">
        <f t="shared" si="1"/>
        <v>-19146.5</v>
      </c>
      <c r="H39" s="35">
        <f t="shared" si="2"/>
        <v>96.449811022584086</v>
      </c>
    </row>
    <row r="40" spans="1:8" x14ac:dyDescent="0.25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5">
      <c r="A41" s="9" t="s">
        <v>5</v>
      </c>
      <c r="B41" s="18" t="s">
        <v>27</v>
      </c>
      <c r="C41" s="21">
        <v>33600.699999999997</v>
      </c>
      <c r="D41" s="21">
        <v>56391.8</v>
      </c>
      <c r="E41" s="20">
        <v>37460.300000000003</v>
      </c>
      <c r="F41" s="32">
        <f t="shared" ref="F41:F52" si="3">E41/D41*100</f>
        <v>66.428629694388192</v>
      </c>
      <c r="G41" s="32">
        <f t="shared" ref="G41:G52" si="4">E41-D41</f>
        <v>-18931.5</v>
      </c>
      <c r="H41" s="34">
        <f t="shared" si="2"/>
        <v>111.48666545637444</v>
      </c>
    </row>
    <row r="42" spans="1:8" x14ac:dyDescent="0.25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5">
      <c r="A43" s="9" t="s">
        <v>25</v>
      </c>
      <c r="B43" s="18" t="s">
        <v>26</v>
      </c>
      <c r="C43" s="21">
        <v>20</v>
      </c>
      <c r="D43" s="21">
        <v>1337.5</v>
      </c>
      <c r="E43" s="20">
        <v>40.1</v>
      </c>
      <c r="F43" s="32">
        <f t="shared" si="3"/>
        <v>2.9981308411214953</v>
      </c>
      <c r="G43" s="32">
        <f t="shared" si="4"/>
        <v>-1297.4000000000001</v>
      </c>
      <c r="H43" s="34">
        <f t="shared" si="2"/>
        <v>200.5</v>
      </c>
    </row>
    <row r="44" spans="1:8" x14ac:dyDescent="0.25">
      <c r="A44" s="9" t="s">
        <v>52</v>
      </c>
      <c r="B44" s="18" t="s">
        <v>53</v>
      </c>
      <c r="C44" s="21">
        <v>10290.299999999999</v>
      </c>
      <c r="D44" s="21">
        <v>14063.7</v>
      </c>
      <c r="E44" s="20">
        <v>11531.8</v>
      </c>
      <c r="F44" s="32">
        <f>E44/D44*100</f>
        <v>81.996914041112916</v>
      </c>
      <c r="G44" s="32">
        <f>E44-D44</f>
        <v>-2531.9000000000015</v>
      </c>
      <c r="H44" s="34">
        <f>E44/C44*100</f>
        <v>112.06476001671477</v>
      </c>
    </row>
    <row r="45" spans="1:8" x14ac:dyDescent="0.25">
      <c r="A45" s="9" t="s">
        <v>75</v>
      </c>
      <c r="B45" s="18" t="s">
        <v>76</v>
      </c>
      <c r="C45" s="21">
        <v>300</v>
      </c>
      <c r="D45" s="21">
        <v>2686.7</v>
      </c>
      <c r="E45" s="20">
        <v>2562.9</v>
      </c>
      <c r="F45" s="32">
        <f>E45/D45*100</f>
        <v>95.392116723117596</v>
      </c>
      <c r="G45" s="32">
        <f>E45-D45</f>
        <v>-123.79999999999973</v>
      </c>
      <c r="H45" s="34">
        <f>E45/C45*100</f>
        <v>854.30000000000007</v>
      </c>
    </row>
    <row r="46" spans="1:8" x14ac:dyDescent="0.25">
      <c r="A46" s="9" t="s">
        <v>29</v>
      </c>
      <c r="B46" s="18" t="s">
        <v>6</v>
      </c>
      <c r="C46" s="21">
        <v>309733.40000000002</v>
      </c>
      <c r="D46" s="21">
        <v>336957.2</v>
      </c>
      <c r="E46" s="20">
        <v>285117.09999999998</v>
      </c>
      <c r="F46" s="32">
        <f t="shared" si="3"/>
        <v>84.61522709709125</v>
      </c>
      <c r="G46" s="32">
        <f t="shared" si="4"/>
        <v>-51840.100000000035</v>
      </c>
      <c r="H46" s="34">
        <f t="shared" si="2"/>
        <v>92.052423148423756</v>
      </c>
    </row>
    <row r="47" spans="1:8" x14ac:dyDescent="0.25">
      <c r="A47" s="9" t="s">
        <v>30</v>
      </c>
      <c r="B47" s="18" t="s">
        <v>13</v>
      </c>
      <c r="C47" s="21">
        <v>30711.200000000001</v>
      </c>
      <c r="D47" s="21">
        <v>32977.300000000003</v>
      </c>
      <c r="E47" s="20">
        <v>32768.800000000003</v>
      </c>
      <c r="F47" s="32">
        <f t="shared" si="3"/>
        <v>99.367746904688985</v>
      </c>
      <c r="G47" s="32">
        <f t="shared" si="4"/>
        <v>-208.5</v>
      </c>
      <c r="H47" s="34">
        <f t="shared" si="2"/>
        <v>106.69983589048948</v>
      </c>
    </row>
    <row r="48" spans="1:8" x14ac:dyDescent="0.25">
      <c r="A48" s="9" t="s">
        <v>31</v>
      </c>
      <c r="B48" s="18" t="s">
        <v>8</v>
      </c>
      <c r="C48" s="21">
        <v>1984.1</v>
      </c>
      <c r="D48" s="21">
        <v>1984.1</v>
      </c>
      <c r="E48" s="20">
        <v>1215</v>
      </c>
      <c r="F48" s="32">
        <f t="shared" si="3"/>
        <v>61.236832820926367</v>
      </c>
      <c r="G48" s="32">
        <f t="shared" si="4"/>
        <v>-769.09999999999991</v>
      </c>
      <c r="H48" s="34">
        <f t="shared" si="2"/>
        <v>61.236832820926367</v>
      </c>
    </row>
    <row r="49" spans="1:8" x14ac:dyDescent="0.25">
      <c r="A49" s="9" t="s">
        <v>32</v>
      </c>
      <c r="B49" s="18" t="s">
        <v>28</v>
      </c>
      <c r="C49" s="20">
        <v>115191.5</v>
      </c>
      <c r="D49" s="20">
        <v>104746.6</v>
      </c>
      <c r="E49" s="20">
        <v>66955.600000000006</v>
      </c>
      <c r="F49" s="32">
        <f t="shared" si="3"/>
        <v>63.921501986699333</v>
      </c>
      <c r="G49" s="32">
        <f t="shared" si="4"/>
        <v>-37791</v>
      </c>
      <c r="H49" s="34">
        <f t="shared" si="2"/>
        <v>58.125469327163906</v>
      </c>
    </row>
    <row r="50" spans="1:8" x14ac:dyDescent="0.25">
      <c r="A50" s="9" t="s">
        <v>54</v>
      </c>
      <c r="B50" s="18" t="s">
        <v>70</v>
      </c>
      <c r="C50" s="20">
        <v>7566.3</v>
      </c>
      <c r="D50" s="20">
        <v>10524.3</v>
      </c>
      <c r="E50" s="20">
        <v>10453.9</v>
      </c>
      <c r="F50" s="32">
        <f t="shared" si="3"/>
        <v>99.33107190026891</v>
      </c>
      <c r="G50" s="32">
        <f t="shared" si="4"/>
        <v>-70.399999999999636</v>
      </c>
      <c r="H50" s="34">
        <f t="shared" si="2"/>
        <v>138.16396389252341</v>
      </c>
    </row>
    <row r="51" spans="1:8" x14ac:dyDescent="0.25">
      <c r="A51" s="9" t="s">
        <v>71</v>
      </c>
      <c r="B51" s="18" t="s">
        <v>55</v>
      </c>
      <c r="C51" s="20">
        <v>11008.6</v>
      </c>
      <c r="D51" s="20">
        <v>11008.6</v>
      </c>
      <c r="E51" s="20">
        <v>11008.6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5">
      <c r="A52" s="10">
        <v>9800</v>
      </c>
      <c r="B52" s="19" t="s">
        <v>42</v>
      </c>
      <c r="C52" s="22">
        <f>SUM(C41:C51)</f>
        <v>520406.1</v>
      </c>
      <c r="D52" s="22">
        <f>SUM(D41:D51)</f>
        <v>572677.80000000005</v>
      </c>
      <c r="E52" s="22">
        <f>SUM(E41:E51)</f>
        <v>459114.1</v>
      </c>
      <c r="F52" s="33">
        <f t="shared" si="3"/>
        <v>80.169704500506214</v>
      </c>
      <c r="G52" s="33">
        <f t="shared" si="4"/>
        <v>-113563.70000000007</v>
      </c>
      <c r="H52" s="35">
        <f t="shared" si="2"/>
        <v>88.222274873411351</v>
      </c>
    </row>
    <row r="53" spans="1:8" x14ac:dyDescent="0.25">
      <c r="A53" s="10">
        <v>7900</v>
      </c>
      <c r="B53" s="19" t="s">
        <v>41</v>
      </c>
      <c r="C53" s="20">
        <f>C39-C52</f>
        <v>0</v>
      </c>
      <c r="D53" s="20">
        <f>D39-D52</f>
        <v>-51600.600000000093</v>
      </c>
      <c r="E53" s="20">
        <f>E39-E52</f>
        <v>42816.599999999977</v>
      </c>
      <c r="F53" s="32">
        <f>E53/D53*100</f>
        <v>-82.976942128579694</v>
      </c>
      <c r="G53" s="32">
        <f>E53-D53</f>
        <v>94417.20000000007</v>
      </c>
      <c r="H53" s="34" t="e">
        <f>E53/C53*100</f>
        <v>#DIV/0!</v>
      </c>
    </row>
    <row r="54" spans="1:8" x14ac:dyDescent="0.25">
      <c r="A54" s="17"/>
      <c r="B54" s="37"/>
      <c r="C54" s="38"/>
      <c r="D54" s="38"/>
      <c r="E54" s="38"/>
      <c r="F54" s="38"/>
      <c r="G54" s="38"/>
      <c r="H54" s="39"/>
    </row>
    <row r="55" spans="1:8" x14ac:dyDescent="0.25">
      <c r="A55" s="5"/>
    </row>
    <row r="56" spans="1:8" x14ac:dyDescent="0.25">
      <c r="A56" s="5"/>
    </row>
    <row r="57" spans="1:8" x14ac:dyDescent="0.25">
      <c r="A57" s="5"/>
    </row>
    <row r="58" spans="1:8" x14ac:dyDescent="0.25">
      <c r="A58" s="5"/>
    </row>
    <row r="59" spans="1:8" x14ac:dyDescent="0.25">
      <c r="A59" s="5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2022-07-15T05:33:08Z</cp:lastPrinted>
  <dcterms:created xsi:type="dcterms:W3CDTF">2003-09-26T11:31:27Z</dcterms:created>
  <dcterms:modified xsi:type="dcterms:W3CDTF">2023-01-12T05:01:16Z</dcterms:modified>
</cp:coreProperties>
</file>