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<sst xmlns="http://schemas.openxmlformats.org/spreadsheetml/2006/main" count="99" uniqueCount="99">
  <si>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</si>
  <si>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</si>
  <si>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</si>
  <si>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</si>
  <si>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</si>
  <si>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</si>
  <si>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</si>
  <si>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</si>
  <si>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</si>
  <si>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</si>
  <si>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</si>
  <si>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</si>
  <si>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</si>
  <si>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</si>
  <si>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</si>
  <si>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</si>
  <si>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</si>
  <si>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</si>
  <si>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</si>
  <si>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</si>
  <si>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</si>
  <si>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</si>
  <si>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</si>
  <si>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</si>
  <si>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</si>
  <si>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</si>
  <si>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</si>
  <si>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</si>
  <si>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</si>
  <si>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</si>
  <si>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</si>
  <si>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</si>
  <si>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</si>
  <si>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</si>
  <si>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</si>
  <si>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</si>
  <si>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</si>
  <si>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</si>
  <si>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</si>
  <si>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</si>
  <si>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</si>
  <si>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</si>
  <si>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</si>
  <si>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</si>
  <si>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</si>
  <si>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</si>
  <si>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</si>
  <si>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</si>
  <si>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</si>
  <si>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</si>
  <si>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</si>
  <si>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</si>
  <si>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</si>
  <si>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</si>
  <si>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</si>
  <si>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</si>
  <si>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</si>
  <si>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</si>
  <si>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</si>
  <si>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</si>
  <si>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</si>
  <si>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</si>
  <si>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</si>
  <si>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</si>
  <si>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</si>
  <si>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</si>
  <si>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</si>
  <si>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</si>
  <si>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</si>
  <si>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</si>
  <si>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</si>
  <si>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</si>
  <si>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</si>
  <si>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</si>
  <si>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</si>
  <si>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</si>
  <si>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</si>
  <si>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</si>
  <si>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</si>
  <si>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</si>
  <si>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</si>
  <si>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</si>
  <si>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</si>
  <si>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</si>
  <si>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</si>
  <si>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</si>
  <si>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</si>
  <si>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</si>
  <si>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</si>
  <si>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</si>
  <si>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</si>
  <si>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</si>
  <si>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2023 год</t>
  </si>
  <si>
    <t>уточненный бюджет  2023год</t>
  </si>
  <si>
    <t>по исполнению бюджета муниципального района "Курчатовский район" на 01.07.2023 год</t>
  </si>
  <si>
    <t>на 01.07.2023года</t>
  </si>
  <si>
    <t>кассовое исполнение на   01.07.2023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</si>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</sst>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29" zoomScaleNormal="100" zoomScaleSheetLayoutView="100" workbookViewId="0">
      <selection activeCell="F40" sqref="F40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94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92</v>
      </c>
      <c r="D4" s="47" t="s">
        <v>95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93</v>
      </c>
      <c r="E5" s="14" t="s">
        <v>96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152203.20000000001</v>
      </c>
      <c r="D8" s="28">
        <v>152203.20000000001</v>
      </c>
      <c r="E8" s="28">
        <v>63239.3</v>
      </c>
      <c r="F8" s="29">
        <f t="shared" ref="F8:F39" si="0">E8/D8*100</f>
        <v>41.54925783426367</v>
      </c>
      <c r="G8" s="29">
        <f>E8-D8</f>
        <v>-88963.900000000009</v>
      </c>
      <c r="H8" s="30">
        <f>E8/C8*100</f>
        <v>41.54925783426367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>
        <v>-65.7</v>
      </c>
      <c r="F9" s="29"/>
      <c r="G9" s="29">
        <f t="shared" ref="G9:G40" si="1">E9-D9</f>
        <v>-65.7</v>
      </c>
      <c r="H9" s="30"/>
    </row>
    <row r="10" spans="1:8" x14ac:dyDescent="0.2">
      <c r="A10" s="11" t="s">
        <v>35</v>
      </c>
      <c r="B10" s="27" t="s">
        <v>34</v>
      </c>
      <c r="C10" s="28">
        <v>258.8</v>
      </c>
      <c r="D10" s="28">
        <v>258.8</v>
      </c>
      <c r="E10" s="28">
        <v>328.7</v>
      </c>
      <c r="F10" s="29">
        <f t="shared" si="0"/>
        <v>127.00927357032457</v>
      </c>
      <c r="G10" s="29">
        <f t="shared" si="1"/>
        <v>69.899999999999977</v>
      </c>
      <c r="H10" s="30">
        <f t="shared" ref="H10:H53" si="2">E10/C10*100</f>
        <v>127.00927357032457</v>
      </c>
    </row>
    <row r="11" spans="1:8" ht="36" x14ac:dyDescent="0.2">
      <c r="A11" s="11" t="s">
        <v>86</v>
      </c>
      <c r="B11" s="27" t="s">
        <v>87</v>
      </c>
      <c r="C11" s="28">
        <v>2004.9</v>
      </c>
      <c r="D11" s="28">
        <v>2004.9</v>
      </c>
      <c r="E11" s="28">
        <v>956.1</v>
      </c>
      <c r="F11" s="29">
        <f t="shared" si="0"/>
        <v>47.688163998204395</v>
      </c>
      <c r="G11" s="29">
        <f>E11-D11</f>
        <v>-1048.8000000000002</v>
      </c>
      <c r="H11" s="30">
        <f>E11/C11*100</f>
        <v>47.688163998204395</v>
      </c>
    </row>
    <row r="12" spans="1:8" x14ac:dyDescent="0.2">
      <c r="A12" s="11" t="s">
        <v>73</v>
      </c>
      <c r="B12" s="27" t="s">
        <v>74</v>
      </c>
      <c r="C12" s="28">
        <v>4550</v>
      </c>
      <c r="D12" s="28">
        <v>4550</v>
      </c>
      <c r="E12" s="28">
        <v>2479.5</v>
      </c>
      <c r="F12" s="29">
        <f t="shared" si="0"/>
        <v>54.494505494505496</v>
      </c>
      <c r="G12" s="29">
        <f t="shared" si="1"/>
        <v>-2070.5</v>
      </c>
      <c r="H12" s="30">
        <f t="shared" si="2"/>
        <v>54.494505494505496</v>
      </c>
    </row>
    <row r="13" spans="1:8" ht="48" x14ac:dyDescent="0.2">
      <c r="A13" s="26" t="s">
        <v>79</v>
      </c>
      <c r="B13" s="31" t="s">
        <v>78</v>
      </c>
      <c r="C13" s="28">
        <v>2882.1</v>
      </c>
      <c r="D13" s="28">
        <v>2882.1</v>
      </c>
      <c r="E13" s="28">
        <v>1165.0999999999999</v>
      </c>
      <c r="F13" s="29">
        <f t="shared" si="0"/>
        <v>40.425384268415385</v>
      </c>
      <c r="G13" s="29">
        <f t="shared" si="1"/>
        <v>-1717</v>
      </c>
      <c r="H13" s="30">
        <f t="shared" si="2"/>
        <v>40.425384268415385</v>
      </c>
    </row>
    <row r="14" spans="1:8" ht="60" x14ac:dyDescent="0.2">
      <c r="A14" s="26" t="s">
        <v>80</v>
      </c>
      <c r="B14" s="31" t="s">
        <v>77</v>
      </c>
      <c r="C14" s="28">
        <v>369.2</v>
      </c>
      <c r="D14" s="28">
        <v>369.2</v>
      </c>
      <c r="E14" s="28">
        <v>576.5</v>
      </c>
      <c r="F14" s="29">
        <f t="shared" si="0"/>
        <v>156.148429035753</v>
      </c>
      <c r="G14" s="29">
        <f t="shared" si="1"/>
        <v>207.3</v>
      </c>
      <c r="H14" s="30">
        <f t="shared" si="2"/>
        <v>156.148429035753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185.6</v>
      </c>
      <c r="F16" s="29"/>
      <c r="G16" s="29">
        <f t="shared" si="1"/>
        <v>185.6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3156.5</v>
      </c>
      <c r="D21" s="28">
        <v>3156.5</v>
      </c>
      <c r="E21" s="28">
        <v>2554.6</v>
      </c>
      <c r="F21" s="29">
        <f t="shared" si="0"/>
        <v>80.931411373356568</v>
      </c>
      <c r="G21" s="29">
        <f t="shared" si="1"/>
        <v>-601.90000000000009</v>
      </c>
      <c r="H21" s="30">
        <f t="shared" si="2"/>
        <v>80.931411373356568</v>
      </c>
    </row>
    <row r="22" spans="1:8" ht="24" x14ac:dyDescent="0.2">
      <c r="A22" s="11" t="s">
        <v>43</v>
      </c>
      <c r="B22" s="27" t="s">
        <v>91</v>
      </c>
      <c r="C22" s="28">
        <v>58.7</v>
      </c>
      <c r="D22" s="28">
        <v>58.7</v>
      </c>
      <c r="E22" s="28">
        <v>57.4</v>
      </c>
      <c r="F22" s="29">
        <f t="shared" si="0"/>
        <v>97.785349233390122</v>
      </c>
      <c r="G22" s="29">
        <f t="shared" si="1"/>
        <v>-1.3000000000000043</v>
      </c>
      <c r="H22" s="30">
        <f t="shared" si="2"/>
        <v>97.785349233390122</v>
      </c>
    </row>
    <row r="23" spans="1:8" x14ac:dyDescent="0.2">
      <c r="A23" s="11" t="s">
        <v>64</v>
      </c>
      <c r="B23" s="27" t="s">
        <v>65</v>
      </c>
      <c r="C23" s="28">
        <v>5121.1000000000004</v>
      </c>
      <c r="D23" s="28">
        <v>5133.5</v>
      </c>
      <c r="E23" s="28">
        <v>3173.7</v>
      </c>
      <c r="F23" s="29">
        <f>E23/D23*100</f>
        <v>61.823317424758926</v>
      </c>
      <c r="G23" s="29">
        <f>E23-D23</f>
        <v>-1959.8000000000002</v>
      </c>
      <c r="H23" s="30">
        <f>E23/C23*100</f>
        <v>61.973013610357143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150</v>
      </c>
      <c r="E24" s="28">
        <v>3322.9</v>
      </c>
      <c r="F24" s="29">
        <f t="shared" si="0"/>
        <v>2215.2666666666669</v>
      </c>
      <c r="G24" s="29">
        <f t="shared" si="1"/>
        <v>3172.9</v>
      </c>
      <c r="H24" s="30">
        <f t="shared" si="2"/>
        <v>2215.2666666666669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18.100000000000001</v>
      </c>
      <c r="D26" s="28">
        <v>18.100000000000001</v>
      </c>
      <c r="E26" s="28">
        <v>34.6</v>
      </c>
      <c r="F26" s="29">
        <f t="shared" si="0"/>
        <v>191.16022099447514</v>
      </c>
      <c r="G26" s="29">
        <f t="shared" si="1"/>
        <v>16.5</v>
      </c>
      <c r="H26" s="30">
        <f t="shared" si="2"/>
        <v>191.16022099447514</v>
      </c>
    </row>
    <row r="27" spans="1:8" x14ac:dyDescent="0.2">
      <c r="A27" s="11" t="s">
        <v>48</v>
      </c>
      <c r="B27" s="27" t="s">
        <v>49</v>
      </c>
      <c r="C27" s="28">
        <v>80</v>
      </c>
      <c r="D27" s="28">
        <v>80</v>
      </c>
      <c r="E27" s="28">
        <v>71</v>
      </c>
      <c r="F27" s="29">
        <f t="shared" si="0"/>
        <v>88.75</v>
      </c>
      <c r="G27" s="29">
        <f t="shared" si="1"/>
        <v>-9</v>
      </c>
      <c r="H27" s="30">
        <f t="shared" si="2"/>
        <v>88.75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170852.60000000003</v>
      </c>
      <c r="D30" s="33">
        <f>SUM(D8:D29)</f>
        <v>170865.00000000003</v>
      </c>
      <c r="E30" s="33">
        <f>SUM(E8:E29)</f>
        <v>78079.3</v>
      </c>
      <c r="F30" s="34">
        <f t="shared" si="0"/>
        <v>45.696485529511598</v>
      </c>
      <c r="G30" s="34">
        <f t="shared" si="1"/>
        <v>-92785.700000000026</v>
      </c>
      <c r="H30" s="35">
        <f t="shared" si="2"/>
        <v>45.699802051593004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405735.9</v>
      </c>
      <c r="D31" s="36">
        <f>D32+D33+D34+D35+D36+D38+D39</f>
        <v>418643.60000000003</v>
      </c>
      <c r="E31" s="36">
        <f>E32+E33+E34+E35+E36+E38+E39+E37</f>
        <v>212670.09999999998</v>
      </c>
      <c r="F31" s="34">
        <f t="shared" si="0"/>
        <v>50.799797249975867</v>
      </c>
      <c r="G31" s="34">
        <f t="shared" si="1"/>
        <v>-205973.50000000006</v>
      </c>
      <c r="H31" s="35">
        <f t="shared" si="2"/>
        <v>52.415894181412092</v>
      </c>
    </row>
    <row r="32" spans="1:8" x14ac:dyDescent="0.2">
      <c r="A32" s="11"/>
      <c r="B32" s="27" t="s">
        <v>10</v>
      </c>
      <c r="C32" s="28">
        <v>1451.4</v>
      </c>
      <c r="D32" s="28">
        <v>1451.4</v>
      </c>
      <c r="E32" s="28">
        <v>3798.4</v>
      </c>
      <c r="F32" s="29">
        <f t="shared" si="0"/>
        <v>261.7059390932892</v>
      </c>
      <c r="G32" s="29">
        <f t="shared" si="1"/>
        <v>2347</v>
      </c>
      <c r="H32" s="30">
        <f t="shared" si="2"/>
        <v>261.7059390932892</v>
      </c>
    </row>
    <row r="33" spans="1:8" x14ac:dyDescent="0.2">
      <c r="A33" s="11"/>
      <c r="B33" s="27" t="s">
        <v>11</v>
      </c>
      <c r="C33" s="28">
        <v>115601.8</v>
      </c>
      <c r="D33" s="28">
        <v>129095.6</v>
      </c>
      <c r="E33" s="28">
        <v>56128.7</v>
      </c>
      <c r="F33" s="29">
        <f t="shared" si="0"/>
        <v>43.478398953953501</v>
      </c>
      <c r="G33" s="29">
        <f t="shared" si="1"/>
        <v>-72966.900000000009</v>
      </c>
      <c r="H33" s="30">
        <f t="shared" si="2"/>
        <v>48.553482731237743</v>
      </c>
    </row>
    <row r="34" spans="1:8" x14ac:dyDescent="0.2">
      <c r="A34" s="11"/>
      <c r="B34" s="27" t="s">
        <v>22</v>
      </c>
      <c r="C34" s="28">
        <v>288682.7</v>
      </c>
      <c r="D34" s="28">
        <v>288682.7</v>
      </c>
      <c r="E34" s="28">
        <v>152925.1</v>
      </c>
      <c r="F34" s="29">
        <f t="shared" si="0"/>
        <v>52.973420298479958</v>
      </c>
      <c r="G34" s="29">
        <f t="shared" si="1"/>
        <v>-135757.6</v>
      </c>
      <c r="H34" s="30">
        <f t="shared" si="2"/>
        <v>52.973420298479958</v>
      </c>
    </row>
    <row r="35" spans="1:8" x14ac:dyDescent="0.2">
      <c r="A35" s="11"/>
      <c r="B35" s="27" t="s">
        <v>72</v>
      </c>
      <c r="C35" s="28"/>
      <c r="D35" s="28">
        <v>633.70000000000005</v>
      </c>
      <c r="E35" s="28">
        <v>562.29999999999995</v>
      </c>
      <c r="F35" s="29">
        <f t="shared" si="0"/>
        <v>88.732838882752077</v>
      </c>
      <c r="G35" s="29">
        <f t="shared" si="1"/>
        <v>-71.400000000000091</v>
      </c>
      <c r="H35" s="30"/>
    </row>
    <row r="36" spans="1:8" x14ac:dyDescent="0.2">
      <c r="A36" s="11"/>
      <c r="B36" s="27" t="s">
        <v>59</v>
      </c>
      <c r="C36" s="28"/>
      <c r="D36" s="28"/>
      <c r="E36" s="28">
        <v>477.4</v>
      </c>
      <c r="F36" s="29"/>
      <c r="G36" s="29">
        <f>E36-D36</f>
        <v>477.4</v>
      </c>
      <c r="H36" s="30"/>
    </row>
    <row r="37" spans="1:8" ht="120.75" customHeight="1" x14ac:dyDescent="0.2">
      <c r="A37" s="11" t="s">
        <v>98</v>
      </c>
      <c r="B37" s="38" t="s">
        <v>97</v>
      </c>
      <c r="C37" s="28"/>
      <c r="D37" s="28"/>
      <c r="E37" s="28">
        <v>-2</v>
      </c>
      <c r="F37" s="29"/>
      <c r="G37" s="29">
        <f>E37-D37</f>
        <v>-2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>
        <v>3040.3</v>
      </c>
      <c r="E38" s="28">
        <v>3040.3</v>
      </c>
      <c r="F38" s="29">
        <f t="shared" si="0"/>
        <v>100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-4260.1000000000004</v>
      </c>
      <c r="E39" s="28">
        <v>-4260.1000000000004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576588.5</v>
      </c>
      <c r="D40" s="33">
        <f>D30+D31</f>
        <v>589508.60000000009</v>
      </c>
      <c r="E40" s="33">
        <f>E30+E31</f>
        <v>290749.39999999997</v>
      </c>
      <c r="F40" s="34">
        <f>E40/D40*100</f>
        <v>49.320637561521565</v>
      </c>
      <c r="G40" s="34">
        <f t="shared" si="1"/>
        <v>-298759.20000000013</v>
      </c>
      <c r="H40" s="35">
        <f t="shared" si="2"/>
        <v>50.425806272584339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47702.7</v>
      </c>
      <c r="D42" s="37">
        <v>67005.8</v>
      </c>
      <c r="E42" s="28">
        <v>31178.3</v>
      </c>
      <c r="F42" s="29">
        <f t="shared" ref="F42:F53" si="3">E42/D42*100</f>
        <v>46.530748084494171</v>
      </c>
      <c r="G42" s="29">
        <f t="shared" ref="G42:G53" si="4">E42-D42</f>
        <v>-35827.5</v>
      </c>
      <c r="H42" s="30">
        <f t="shared" si="2"/>
        <v>65.359612768250017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120</v>
      </c>
      <c r="D44" s="37">
        <v>120</v>
      </c>
      <c r="E44" s="28">
        <v>0</v>
      </c>
      <c r="F44" s="29">
        <f t="shared" si="3"/>
        <v>0</v>
      </c>
      <c r="G44" s="29">
        <f t="shared" si="4"/>
        <v>-120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4954.5</v>
      </c>
      <c r="D45" s="37">
        <v>6041.3</v>
      </c>
      <c r="E45" s="28">
        <v>2890.7</v>
      </c>
      <c r="F45" s="29">
        <f>E45/D45*100</f>
        <v>47.848972903183082</v>
      </c>
      <c r="G45" s="29">
        <f>E45-D45</f>
        <v>-3150.6000000000004</v>
      </c>
      <c r="H45" s="30">
        <f>E45/C45*100</f>
        <v>58.344938944393988</v>
      </c>
    </row>
    <row r="46" spans="1:8" x14ac:dyDescent="0.2">
      <c r="A46" s="9" t="s">
        <v>75</v>
      </c>
      <c r="B46" s="27" t="s">
        <v>76</v>
      </c>
      <c r="C46" s="37">
        <v>1088.7</v>
      </c>
      <c r="D46" s="37">
        <v>7965.4</v>
      </c>
      <c r="E46" s="28">
        <v>949.9</v>
      </c>
      <c r="F46" s="29">
        <f>E46/D46*100</f>
        <v>11.925327039445602</v>
      </c>
      <c r="G46" s="29">
        <f>E46-D46</f>
        <v>-7015.5</v>
      </c>
      <c r="H46" s="30">
        <f>E46/C46*100</f>
        <v>87.250849637181958</v>
      </c>
    </row>
    <row r="47" spans="1:8" x14ac:dyDescent="0.2">
      <c r="A47" s="9" t="s">
        <v>29</v>
      </c>
      <c r="B47" s="27" t="s">
        <v>6</v>
      </c>
      <c r="C47" s="37">
        <v>416997.4</v>
      </c>
      <c r="D47" s="37">
        <v>425350.6</v>
      </c>
      <c r="E47" s="28">
        <v>207770.9</v>
      </c>
      <c r="F47" s="29">
        <f t="shared" si="3"/>
        <v>48.8469747074531</v>
      </c>
      <c r="G47" s="29">
        <f t="shared" si="4"/>
        <v>-217579.69999999998</v>
      </c>
      <c r="H47" s="30">
        <f t="shared" si="2"/>
        <v>49.825466537681045</v>
      </c>
    </row>
    <row r="48" spans="1:8" x14ac:dyDescent="0.2">
      <c r="A48" s="9" t="s">
        <v>30</v>
      </c>
      <c r="B48" s="27" t="s">
        <v>13</v>
      </c>
      <c r="C48" s="37">
        <v>29077.200000000001</v>
      </c>
      <c r="D48" s="37">
        <v>31617.599999999999</v>
      </c>
      <c r="E48" s="28">
        <v>17277.900000000001</v>
      </c>
      <c r="F48" s="29">
        <f t="shared" si="3"/>
        <v>54.646462729618946</v>
      </c>
      <c r="G48" s="29">
        <f t="shared" si="4"/>
        <v>-14339.699999999997</v>
      </c>
      <c r="H48" s="30">
        <f t="shared" si="2"/>
        <v>59.420783294127368</v>
      </c>
    </row>
    <row r="49" spans="1:8" x14ac:dyDescent="0.2">
      <c r="A49" s="9" t="s">
        <v>31</v>
      </c>
      <c r="B49" s="27" t="s">
        <v>8</v>
      </c>
      <c r="C49" s="37">
        <v>2003</v>
      </c>
      <c r="D49" s="37">
        <v>2003</v>
      </c>
      <c r="E49" s="28">
        <v>760.3</v>
      </c>
      <c r="F49" s="29">
        <f t="shared" si="3"/>
        <v>37.95806290564154</v>
      </c>
      <c r="G49" s="29">
        <f t="shared" si="4"/>
        <v>-1242.7</v>
      </c>
      <c r="H49" s="30">
        <f t="shared" si="2"/>
        <v>37.95806290564154</v>
      </c>
    </row>
    <row r="50" spans="1:8" x14ac:dyDescent="0.2">
      <c r="A50" s="9" t="s">
        <v>32</v>
      </c>
      <c r="B50" s="27" t="s">
        <v>28</v>
      </c>
      <c r="C50" s="28">
        <v>57540.800000000003</v>
      </c>
      <c r="D50" s="28">
        <v>57575.5</v>
      </c>
      <c r="E50" s="28">
        <v>24193.3</v>
      </c>
      <c r="F50" s="29">
        <f t="shared" si="3"/>
        <v>42.020130090055666</v>
      </c>
      <c r="G50" s="29">
        <f t="shared" si="4"/>
        <v>-33382.199999999997</v>
      </c>
      <c r="H50" s="30">
        <f t="shared" si="2"/>
        <v>42.045470344520751</v>
      </c>
    </row>
    <row r="51" spans="1:8" x14ac:dyDescent="0.2">
      <c r="A51" s="9" t="s">
        <v>54</v>
      </c>
      <c r="B51" s="27" t="s">
        <v>70</v>
      </c>
      <c r="C51" s="28">
        <v>10644.8</v>
      </c>
      <c r="D51" s="28">
        <v>11244.8</v>
      </c>
      <c r="E51" s="28">
        <v>6346.6</v>
      </c>
      <c r="F51" s="29">
        <f t="shared" si="3"/>
        <v>56.440310187820153</v>
      </c>
      <c r="G51" s="29">
        <f t="shared" si="4"/>
        <v>-4898.1999999999989</v>
      </c>
      <c r="H51" s="30">
        <f t="shared" si="2"/>
        <v>59.621599278520975</v>
      </c>
    </row>
    <row r="52" spans="1:8" x14ac:dyDescent="0.2">
      <c r="A52" s="9" t="s">
        <v>71</v>
      </c>
      <c r="B52" s="27" t="s">
        <v>55</v>
      </c>
      <c r="C52" s="28">
        <v>10959.4</v>
      </c>
      <c r="D52" s="28">
        <v>13999.7</v>
      </c>
      <c r="E52" s="28">
        <v>9433.2999999999993</v>
      </c>
      <c r="F52" s="29">
        <f>E52/D52*100</f>
        <v>67.382158189104047</v>
      </c>
      <c r="G52" s="29">
        <f>E52-D52</f>
        <v>-4566.4000000000015</v>
      </c>
      <c r="H52" s="30">
        <f>E52/C52*100</f>
        <v>86.074967607715749</v>
      </c>
    </row>
    <row r="53" spans="1:8" x14ac:dyDescent="0.2">
      <c r="A53" s="10">
        <v>9800</v>
      </c>
      <c r="B53" s="32" t="s">
        <v>42</v>
      </c>
      <c r="C53" s="36">
        <f>SUM(C42:C52)</f>
        <v>581088.50000000012</v>
      </c>
      <c r="D53" s="36">
        <f>SUM(D42:D52)</f>
        <v>622923.69999999995</v>
      </c>
      <c r="E53" s="36">
        <f>SUM(E42:E52)</f>
        <v>300801.19999999995</v>
      </c>
      <c r="F53" s="34">
        <f t="shared" si="3"/>
        <v>48.288610627593712</v>
      </c>
      <c r="G53" s="34">
        <f t="shared" si="4"/>
        <v>-322122.5</v>
      </c>
      <c r="H53" s="35">
        <f t="shared" si="2"/>
        <v>51.765126998727375</v>
      </c>
    </row>
    <row r="54" spans="1:8" x14ac:dyDescent="0.2">
      <c r="A54" s="10">
        <v>7900</v>
      </c>
      <c r="B54" s="32" t="s">
        <v>41</v>
      </c>
      <c r="C54" s="28">
        <f>C40-C53</f>
        <v>-4500.0000000001164</v>
      </c>
      <c r="D54" s="28">
        <f>D40-D53</f>
        <v>-33415.09999999986</v>
      </c>
      <c r="E54" s="28">
        <f>E40-E53</f>
        <v>-10051.799999999988</v>
      </c>
      <c r="F54" s="29">
        <f>E54/D54*100</f>
        <v>30.081609811133379</v>
      </c>
      <c r="G54" s="29">
        <f>E54-D54</f>
        <v>23363.299999999872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2023-07-17T08:01:57Z</cp:lastPrinted>
  <dcterms:created xsi:type="dcterms:W3CDTF">2003-09-26T11:31:27Z</dcterms:created>
  <dcterms:modified xsi:type="dcterms:W3CDTF">2023-07-17T08:02:11Z</dcterms:modified>
</cp:coreProperties>
</file>