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<sst xmlns="http://schemas.openxmlformats.org/spreadsheetml/2006/main" count="97" uniqueCount="97">
  <si>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</si>
  <si>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</si>
  <si>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</si>
  <si>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</si>
  <si>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</si>
  <si>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</si>
  <si>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</si>
  <si>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</si>
  <si>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</si>
  <si>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</si>
  <si>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</si>
  <si>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</si>
  <si>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</si>
  <si>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</si>
  <si>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</si>
  <si>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</si>
  <si>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</si>
  <si>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</si>
  <si>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</si>
  <si>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</si>
  <si>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</si>
  <si>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</si>
  <si>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</si>
  <si>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</si>
  <si>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</si>
  <si>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</si>
  <si>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</si>
  <si>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</si>
  <si>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</si>
  <si>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</si>
  <si>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</si>
  <si>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</si>
  <si>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</si>
  <si>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</si>
  <si>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</si>
  <si>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</si>
  <si>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</si>
  <si>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</si>
  <si>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</si>
  <si>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</si>
  <si>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</si>
  <si>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</si>
  <si>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</si>
  <si>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</si>
  <si>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</si>
  <si>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</si>
  <si>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</si>
  <si>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</si>
  <si>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</si>
  <si>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</si>
  <si>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</si>
  <si>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</si>
  <si>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</si>
  <si>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</si>
  <si>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</si>
  <si>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</si>
  <si>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</si>
  <si>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</si>
  <si>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</si>
  <si>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</si>
  <si>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</si>
  <si>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</si>
  <si>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</si>
  <si>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</si>
  <si>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</si>
  <si>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</si>
  <si>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</si>
  <si>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</si>
  <si>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</si>
  <si>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</si>
  <si>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</si>
  <si>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</si>
  <si>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</si>
  <si>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</si>
  <si>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</si>
  <si>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</si>
  <si>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</si>
  <si>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</si>
  <si>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</si>
  <si>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</si>
  <si>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</si>
  <si>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</si>
  <si>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</si>
  <si>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</si>
  <si>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</si>
  <si>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</si>
  <si>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</si>
  <si>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</si>
  <si>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</si>
  <si>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</si>
  <si>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</si>
  <si>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</si>
  <si>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</si>
  <si>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</si>
  <si>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по исполнению бюджета муниципального района "Курчатовский район" на 01.08.2019 год</t>
  </si>
  <si>
    <t>на 01.08.2019года</t>
  </si>
  <si>
    <t>кассовое исполнение на   01.08.2019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</si>
</sst>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E42" sqref="E4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109786.4</v>
      </c>
      <c r="E8" s="20">
        <v>67758.2</v>
      </c>
      <c r="F8" s="32">
        <f t="shared" ref="F8:F38" si="0">E8/D8*100</f>
        <v>61.718209177092973</v>
      </c>
      <c r="G8" s="32">
        <f>E8-D8</f>
        <v>-42028.2</v>
      </c>
      <c r="H8" s="34">
        <f>E8/C8*100</f>
        <v>61.745148694396221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2229.6999999999998</v>
      </c>
      <c r="F9" s="32">
        <f t="shared" si="0"/>
        <v>63.853489504281328</v>
      </c>
      <c r="G9" s="32">
        <f t="shared" ref="G9:G39" si="1">E9-D9</f>
        <v>-1262.2000000000003</v>
      </c>
      <c r="H9" s="34">
        <f t="shared" ref="H9:H52" si="2">E9/C9*100</f>
        <v>63.853489504281328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33.9</v>
      </c>
      <c r="F10" s="32">
        <f t="shared" si="0"/>
        <v>13.043478260869565</v>
      </c>
      <c r="G10" s="32">
        <f t="shared" si="1"/>
        <v>-225.99999999999997</v>
      </c>
      <c r="H10" s="34">
        <f t="shared" si="2"/>
        <v>13.043478260869565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32.4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4196.1000000000004</v>
      </c>
      <c r="E12" s="20">
        <v>2333.1</v>
      </c>
      <c r="F12" s="32">
        <f t="shared" si="0"/>
        <v>55.601630085078988</v>
      </c>
      <c r="G12" s="32">
        <f t="shared" si="1"/>
        <v>-1863.0000000000005</v>
      </c>
      <c r="H12" s="34">
        <f t="shared" si="2"/>
        <v>62.389025564231474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112</v>
      </c>
      <c r="F13" s="32">
        <f t="shared" si="0"/>
        <v>100.26857654431514</v>
      </c>
      <c r="G13" s="32">
        <f t="shared" si="1"/>
        <v>0.29999999999999716</v>
      </c>
      <c r="H13" s="34">
        <f t="shared" si="2"/>
        <v>100.26857654431514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61.3</v>
      </c>
      <c r="F14" s="32">
        <f t="shared" si="0"/>
        <v>110.8499095840868</v>
      </c>
      <c r="G14" s="32">
        <f t="shared" si="1"/>
        <v>6</v>
      </c>
      <c r="H14" s="34">
        <f t="shared" si="2"/>
        <v>110.8499095840868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0.7</v>
      </c>
      <c r="F16" s="32" t="e">
        <f t="shared" si="0"/>
        <v>#DIV/0!</v>
      </c>
      <c r="G16" s="32">
        <f t="shared" si="1"/>
        <v>0.7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4255.3</v>
      </c>
      <c r="E21" s="20">
        <v>2372.6999999999998</v>
      </c>
      <c r="F21" s="32">
        <f t="shared" si="0"/>
        <v>55.758700914154105</v>
      </c>
      <c r="G21" s="32">
        <f t="shared" si="1"/>
        <v>-1882.6000000000004</v>
      </c>
      <c r="H21" s="34">
        <f t="shared" si="2"/>
        <v>52.874715871105757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350.2</v>
      </c>
      <c r="E22" s="20">
        <v>434</v>
      </c>
      <c r="F22" s="32">
        <f t="shared" si="0"/>
        <v>123.92918332381497</v>
      </c>
      <c r="G22" s="32">
        <f t="shared" si="1"/>
        <v>83.800000000000011</v>
      </c>
      <c r="H22" s="34">
        <f t="shared" si="2"/>
        <v>2000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6918.8</v>
      </c>
      <c r="E23" s="20">
        <v>4072.3</v>
      </c>
      <c r="F23" s="32">
        <f>E23/D23*100</f>
        <v>58.858472567497259</v>
      </c>
      <c r="G23" s="32">
        <f>E23-D23</f>
        <v>-2846.5</v>
      </c>
      <c r="H23" s="34">
        <f>E23/C23*100</f>
        <v>59.348266464578757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2177.3000000000002</v>
      </c>
      <c r="E24" s="20">
        <v>2707.9</v>
      </c>
      <c r="F24" s="32">
        <f t="shared" si="0"/>
        <v>124.36963211316767</v>
      </c>
      <c r="G24" s="32">
        <f t="shared" si="1"/>
        <v>530.59999999999991</v>
      </c>
      <c r="H24" s="34">
        <f t="shared" si="2"/>
        <v>1805.2666666666667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207.8</v>
      </c>
      <c r="F26" s="32">
        <f t="shared" si="0"/>
        <v>56.667575674938639</v>
      </c>
      <c r="G26" s="32">
        <f t="shared" si="1"/>
        <v>-158.89999999999998</v>
      </c>
      <c r="H26" s="34">
        <f t="shared" si="2"/>
        <v>56.667575674938639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-45.5</v>
      </c>
      <c r="F27" s="32">
        <f t="shared" si="0"/>
        <v>-15166.666666666668</v>
      </c>
      <c r="G27" s="32">
        <f t="shared" si="1"/>
        <v>-45.8</v>
      </c>
      <c r="H27" s="34">
        <f t="shared" si="2"/>
        <v>-15166.666666666668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132047.19999999998</v>
      </c>
      <c r="E30" s="23">
        <f>SUM(E8:E29)</f>
        <v>82310.499999999985</v>
      </c>
      <c r="F30" s="33">
        <f t="shared" si="0"/>
        <v>62.334150212954157</v>
      </c>
      <c r="G30" s="33">
        <f t="shared" si="1"/>
        <v>-49736.7</v>
      </c>
      <c r="H30" s="35">
        <f t="shared" si="2"/>
        <v>63.628036053864342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271679.8</v>
      </c>
      <c r="E31" s="22">
        <f>E32+E33+E34+E35+E36+E37+E38</f>
        <v>161762.70000000001</v>
      </c>
      <c r="F31" s="33">
        <f t="shared" si="0"/>
        <v>59.541673690866979</v>
      </c>
      <c r="G31" s="33">
        <f t="shared" si="1"/>
        <v>-109917.09999999998</v>
      </c>
      <c r="H31" s="35">
        <f t="shared" si="2"/>
        <v>77.725126909041123</v>
      </c>
    </row>
    <row r="32" spans="1:8" x14ac:dyDescent="0.2">
      <c r="A32" s="11"/>
      <c r="B32" s="18" t="s">
        <v>10</v>
      </c>
      <c r="C32" s="20">
        <v>9432</v>
      </c>
      <c r="D32" s="20">
        <v>11291.9</v>
      </c>
      <c r="E32" s="20">
        <v>8148</v>
      </c>
      <c r="F32" s="32">
        <f t="shared" si="0"/>
        <v>72.157918507957035</v>
      </c>
      <c r="G32" s="32">
        <f t="shared" si="1"/>
        <v>-3143.8999999999996</v>
      </c>
      <c r="H32" s="34">
        <f t="shared" si="2"/>
        <v>86.386768447837142</v>
      </c>
    </row>
    <row r="33" spans="1:8" x14ac:dyDescent="0.2">
      <c r="A33" s="11"/>
      <c r="B33" s="18" t="s">
        <v>11</v>
      </c>
      <c r="C33" s="20"/>
      <c r="D33" s="20">
        <v>61730.3</v>
      </c>
      <c r="E33" s="20">
        <v>7649.6</v>
      </c>
      <c r="F33" s="32">
        <f t="shared" si="0"/>
        <v>12.391969583818643</v>
      </c>
      <c r="G33" s="32">
        <f t="shared" si="1"/>
        <v>-54080.700000000004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198567.4</v>
      </c>
      <c r="E34" s="20">
        <v>146068.4</v>
      </c>
      <c r="F34" s="32">
        <f t="shared" si="0"/>
        <v>73.561118290313516</v>
      </c>
      <c r="G34" s="32">
        <f t="shared" si="1"/>
        <v>-52499</v>
      </c>
      <c r="H34" s="34">
        <f t="shared" si="2"/>
        <v>73.703650255268599</v>
      </c>
    </row>
    <row r="35" spans="1:8" x14ac:dyDescent="0.2">
      <c r="A35" s="11"/>
      <c r="B35" s="18" t="s">
        <v>72</v>
      </c>
      <c r="C35" s="20">
        <v>506.1</v>
      </c>
      <c r="D35" s="20">
        <v>1216.2</v>
      </c>
      <c r="E35" s="20">
        <v>1012.7</v>
      </c>
      <c r="F35" s="32">
        <f t="shared" si="0"/>
        <v>83.267554678506826</v>
      </c>
      <c r="G35" s="32">
        <f t="shared" si="1"/>
        <v>-203.5</v>
      </c>
      <c r="H35" s="34"/>
    </row>
    <row r="36" spans="1:8" x14ac:dyDescent="0.2">
      <c r="A36" s="11"/>
      <c r="B36" s="18" t="s">
        <v>59</v>
      </c>
      <c r="C36" s="20"/>
      <c r="D36" s="20">
        <v>119.4</v>
      </c>
      <c r="E36" s="20">
        <v>129.4</v>
      </c>
      <c r="F36" s="32">
        <f t="shared" si="0"/>
        <v>108.37520938023451</v>
      </c>
      <c r="G36" s="32">
        <f>E36-D36</f>
        <v>10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-1245.4000000000001</v>
      </c>
      <c r="E38" s="20">
        <v>-1245.4000000000001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403727</v>
      </c>
      <c r="E39" s="23">
        <f>E30+E31</f>
        <v>244073.2</v>
      </c>
      <c r="F39" s="33">
        <f>E39/D39*100</f>
        <v>60.455010440223219</v>
      </c>
      <c r="G39" s="33">
        <f t="shared" si="1"/>
        <v>-159653.79999999999</v>
      </c>
      <c r="H39" s="35">
        <f t="shared" si="2"/>
        <v>72.321520903984933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37802.6</v>
      </c>
      <c r="E41" s="20">
        <v>19904.900000000001</v>
      </c>
      <c r="F41" s="32">
        <f t="shared" ref="F41:F52" si="3">E41/D41*100</f>
        <v>52.654843846719544</v>
      </c>
      <c r="G41" s="32">
        <f t="shared" ref="G41:G52" si="4">E41-D41</f>
        <v>-17897.699999999997</v>
      </c>
      <c r="H41" s="34">
        <f t="shared" si="2"/>
        <v>63.428367488058335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9097.2000000000007</v>
      </c>
      <c r="E44" s="20">
        <v>1136.0999999999999</v>
      </c>
      <c r="F44" s="32">
        <f>E44/D44*100</f>
        <v>12.488457987072943</v>
      </c>
      <c r="G44" s="32">
        <f>E44-D44</f>
        <v>-7961.1</v>
      </c>
      <c r="H44" s="34">
        <f>E44/C44*100</f>
        <v>28.018644569399225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3566</v>
      </c>
      <c r="E45" s="20">
        <v>722.1</v>
      </c>
      <c r="F45" s="32">
        <f>E45/D45*100</f>
        <v>20.249579360628157</v>
      </c>
      <c r="G45" s="32">
        <f>E45-D45</f>
        <v>-2843.9</v>
      </c>
      <c r="H45" s="34">
        <f>E45/C45*100</f>
        <v>30.649405772495758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237293.2</v>
      </c>
      <c r="E46" s="20">
        <v>159826.20000000001</v>
      </c>
      <c r="F46" s="32">
        <f t="shared" si="3"/>
        <v>67.353889618412992</v>
      </c>
      <c r="G46" s="32">
        <f t="shared" si="4"/>
        <v>-77467</v>
      </c>
      <c r="H46" s="34">
        <f t="shared" si="2"/>
        <v>70.128307622373157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91946.1</v>
      </c>
      <c r="E47" s="20">
        <v>31409.599999999999</v>
      </c>
      <c r="F47" s="32">
        <f t="shared" si="3"/>
        <v>34.160883387114836</v>
      </c>
      <c r="G47" s="32">
        <f t="shared" si="4"/>
        <v>-60536.500000000007</v>
      </c>
      <c r="H47" s="34">
        <f t="shared" si="2"/>
        <v>147.87877646527087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385.9</v>
      </c>
      <c r="E48" s="20">
        <v>94</v>
      </c>
      <c r="F48" s="32">
        <f t="shared" si="3"/>
        <v>24.358642135268205</v>
      </c>
      <c r="G48" s="32">
        <f t="shared" si="4"/>
        <v>-291.89999999999998</v>
      </c>
      <c r="H48" s="34">
        <f t="shared" si="2"/>
        <v>895.2380952380953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38007.9</v>
      </c>
      <c r="E49" s="20">
        <v>20142</v>
      </c>
      <c r="F49" s="32">
        <f t="shared" si="3"/>
        <v>52.994245933082325</v>
      </c>
      <c r="G49" s="32">
        <f t="shared" si="4"/>
        <v>-17865.900000000001</v>
      </c>
      <c r="H49" s="34">
        <f t="shared" si="2"/>
        <v>53.889476007651872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5606.6</v>
      </c>
      <c r="E50" s="20">
        <v>3714.1</v>
      </c>
      <c r="F50" s="32">
        <f t="shared" si="3"/>
        <v>66.245139656833004</v>
      </c>
      <c r="G50" s="32">
        <f t="shared" si="4"/>
        <v>-1892.5000000000005</v>
      </c>
      <c r="H50" s="34">
        <f t="shared" si="2"/>
        <v>67.385743055681544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5017.8999999999996</v>
      </c>
      <c r="F51" s="32">
        <f>E51/D51*100</f>
        <v>66.667109528617729</v>
      </c>
      <c r="G51" s="32">
        <f>E51-D51</f>
        <v>-2508.9000000000005</v>
      </c>
      <c r="H51" s="34">
        <f>E51/C51*100</f>
        <v>66.667109528617729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431452.3</v>
      </c>
      <c r="E52" s="22">
        <f>SUM(E41:E51)</f>
        <v>241966.90000000002</v>
      </c>
      <c r="F52" s="33">
        <f t="shared" si="3"/>
        <v>56.081958538637998</v>
      </c>
      <c r="G52" s="33">
        <f t="shared" si="4"/>
        <v>-189485.39999999997</v>
      </c>
      <c r="H52" s="35">
        <f t="shared" si="2"/>
        <v>71.697401502591987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-27725.299999999988</v>
      </c>
      <c r="E53" s="20">
        <f>E39-E52</f>
        <v>2106.2999999999884</v>
      </c>
      <c r="F53" s="32">
        <f>E53/D53*100</f>
        <v>-7.5970323134465252</v>
      </c>
      <c r="G53" s="32">
        <f>E53-D53</f>
        <v>29831.599999999977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2019-07-15T11:01:39Z</cp:lastPrinted>
  <dcterms:created xsi:type="dcterms:W3CDTF">2003-09-26T11:31:27Z</dcterms:created>
  <dcterms:modified xsi:type="dcterms:W3CDTF">2019-08-23T05:53:17Z</dcterms:modified>
</cp:coreProperties>
</file>