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201\obmen\Управление финансов\2020\МАЙ\"/>
    </mc:Choice>
  </mc:AlternateContent>
  <xr:revisionPtr revIDLastSave="0" documentId="13_ncr:1_{5BC96783-F424-422C-808F-B5B17E1128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<sst xmlns="http://schemas.openxmlformats.org/spreadsheetml/2006/main" count="97" uniqueCount="97">
  <si>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</si>
  <si>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</si>
  <si>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</si>
  <si>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</si>
  <si>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</si>
  <si>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</si>
  <si>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</si>
  <si>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</si>
  <si>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</si>
  <si>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</si>
  <si>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</si>
  <si>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</si>
  <si>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</si>
  <si>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</si>
  <si>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</si>
  <si>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</si>
  <si>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</si>
  <si>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</si>
  <si>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</si>
  <si>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</si>
  <si>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</si>
  <si>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</si>
  <si>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</si>
  <si>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</si>
  <si>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</si>
  <si>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</si>
  <si>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</si>
  <si>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</si>
  <si>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</si>
  <si>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</si>
  <si>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</si>
  <si>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</si>
  <si>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</si>
  <si>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</si>
  <si>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</si>
  <si>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</si>
  <si>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</si>
  <si>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</si>
  <si>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</si>
  <si>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</si>
  <si>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</si>
  <si>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</si>
  <si>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</si>
  <si>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</si>
  <si>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</si>
  <si>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</si>
  <si>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</si>
  <si>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</si>
  <si>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</si>
  <si>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</si>
  <si>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</si>
  <si>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</si>
  <si>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</si>
  <si>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</si>
  <si>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</si>
  <si>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</si>
  <si>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</si>
  <si>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</si>
  <si>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</si>
  <si>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</si>
  <si>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</si>
  <si>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</si>
  <si>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</si>
  <si>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</si>
  <si>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</si>
  <si>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</si>
  <si>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</si>
  <si>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</si>
  <si>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</si>
  <si>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</si>
  <si>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</si>
  <si>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</si>
  <si>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</si>
  <si>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</si>
  <si>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</si>
  <si>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</si>
  <si>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</si>
  <si>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</si>
  <si>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</si>
  <si>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</si>
  <si>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</si>
  <si>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</si>
  <si>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</si>
  <si>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</si>
  <si>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</si>
  <si>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</si>
  <si>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</si>
  <si>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</si>
  <si>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</si>
  <si>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</si>
  <si>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</si>
  <si>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</si>
  <si>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Платежи при польховании природными ресурсами</t>
  </si>
  <si>
    <t>уточненный бюджет  2020год</t>
  </si>
  <si>
    <t>по исполнению бюджета муниципального района "Курчатовский район" на 01.05.2020 год</t>
  </si>
  <si>
    <t>кассовое исполнение на   01.05.2020</t>
  </si>
  <si>
    <t>на 01.05.2020года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</si>
</sst>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zoomScaleNormal="100" zoomScaleSheetLayoutView="100" workbookViewId="0">
      <selection activeCell="B7" sqref="B7:F7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94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96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93</v>
      </c>
      <c r="E5" s="14" t="s">
        <v>95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127226.2</v>
      </c>
      <c r="D8" s="20">
        <v>127226.2</v>
      </c>
      <c r="E8" s="20">
        <v>40555.800000000003</v>
      </c>
      <c r="F8" s="32">
        <f t="shared" ref="F8:F38" si="0">E8/D8*100</f>
        <v>31.876924721480325</v>
      </c>
      <c r="G8" s="32">
        <f>E8-D8</f>
        <v>-86670.399999999994</v>
      </c>
      <c r="H8" s="34">
        <f>E8/C8*100</f>
        <v>31.876924721480325</v>
      </c>
    </row>
    <row r="9" spans="1:8" ht="24" x14ac:dyDescent="0.2">
      <c r="A9" s="11" t="s">
        <v>91</v>
      </c>
      <c r="B9" s="18" t="s">
        <v>2</v>
      </c>
      <c r="C9" s="20">
        <v>2903.7</v>
      </c>
      <c r="D9" s="20">
        <v>2903.7</v>
      </c>
      <c r="E9" s="20">
        <v>1582.8</v>
      </c>
      <c r="F9" s="32">
        <f t="shared" si="0"/>
        <v>54.509763405310466</v>
      </c>
      <c r="G9" s="32">
        <f t="shared" ref="G9:G39" si="1">E9-D9</f>
        <v>-1320.8999999999999</v>
      </c>
      <c r="H9" s="34">
        <f t="shared" ref="H9:H52" si="2">E9/C9*100</f>
        <v>54.509763405310466</v>
      </c>
    </row>
    <row r="10" spans="1:8" x14ac:dyDescent="0.2">
      <c r="A10" s="11" t="s">
        <v>35</v>
      </c>
      <c r="B10" s="18" t="s">
        <v>34</v>
      </c>
      <c r="C10" s="20">
        <v>10.4</v>
      </c>
      <c r="D10" s="20">
        <v>10.4</v>
      </c>
      <c r="E10" s="20">
        <v>9</v>
      </c>
      <c r="F10" s="32">
        <f t="shared" si="0"/>
        <v>86.538461538461533</v>
      </c>
      <c r="G10" s="32">
        <f t="shared" si="1"/>
        <v>-1.4000000000000004</v>
      </c>
      <c r="H10" s="34">
        <f t="shared" si="2"/>
        <v>86.538461538461533</v>
      </c>
    </row>
    <row r="11" spans="1:8" ht="36" x14ac:dyDescent="0.2">
      <c r="A11" s="11" t="s">
        <v>86</v>
      </c>
      <c r="B11" s="18" t="s">
        <v>87</v>
      </c>
      <c r="C11" s="20">
        <v>64.900000000000006</v>
      </c>
      <c r="D11" s="20">
        <v>64.900000000000006</v>
      </c>
      <c r="E11" s="20">
        <v>100.9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4196.1000000000004</v>
      </c>
      <c r="D12" s="20">
        <v>4334.3999999999996</v>
      </c>
      <c r="E12" s="20">
        <v>1271.8</v>
      </c>
      <c r="F12" s="32">
        <f t="shared" si="0"/>
        <v>29.342008121077889</v>
      </c>
      <c r="G12" s="32">
        <f t="shared" si="1"/>
        <v>-3062.5999999999995</v>
      </c>
      <c r="H12" s="34">
        <f t="shared" si="2"/>
        <v>30.309096542027113</v>
      </c>
    </row>
    <row r="13" spans="1:8" ht="48" x14ac:dyDescent="0.2">
      <c r="A13" s="36" t="s">
        <v>79</v>
      </c>
      <c r="B13" s="36" t="s">
        <v>78</v>
      </c>
      <c r="C13" s="20">
        <v>230.1</v>
      </c>
      <c r="D13" s="20">
        <v>230.1</v>
      </c>
      <c r="E13" s="20">
        <v>58.1</v>
      </c>
      <c r="F13" s="32">
        <f t="shared" si="0"/>
        <v>25.249891351586268</v>
      </c>
      <c r="G13" s="32">
        <f t="shared" si="1"/>
        <v>-172</v>
      </c>
      <c r="H13" s="34">
        <f t="shared" si="2"/>
        <v>25.249891351586268</v>
      </c>
    </row>
    <row r="14" spans="1:8" ht="60" x14ac:dyDescent="0.2">
      <c r="A14" s="36" t="s">
        <v>80</v>
      </c>
      <c r="B14" s="36" t="s">
        <v>77</v>
      </c>
      <c r="C14" s="20">
        <v>79.7</v>
      </c>
      <c r="D14" s="20">
        <v>79.7</v>
      </c>
      <c r="E14" s="20">
        <v>32.799999999999997</v>
      </c>
      <c r="F14" s="32">
        <f t="shared" si="0"/>
        <v>41.1543287327478</v>
      </c>
      <c r="G14" s="32">
        <f t="shared" si="1"/>
        <v>-46.900000000000006</v>
      </c>
      <c r="H14" s="34">
        <f t="shared" si="2"/>
        <v>41.1543287327478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363.9</v>
      </c>
      <c r="F16" s="32" t="e">
        <f t="shared" si="0"/>
        <v>#DIV/0!</v>
      </c>
      <c r="G16" s="32">
        <f t="shared" si="1"/>
        <v>363.9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4253.6000000000004</v>
      </c>
      <c r="D21" s="20">
        <v>4253.6000000000004</v>
      </c>
      <c r="E21" s="20">
        <v>1953.7</v>
      </c>
      <c r="F21" s="32">
        <f t="shared" si="0"/>
        <v>45.930505924393451</v>
      </c>
      <c r="G21" s="32">
        <f t="shared" si="1"/>
        <v>-2299.9000000000005</v>
      </c>
      <c r="H21" s="34">
        <f t="shared" si="2"/>
        <v>45.930505924393451</v>
      </c>
    </row>
    <row r="22" spans="1:8" ht="24" x14ac:dyDescent="0.2">
      <c r="A22" s="11" t="s">
        <v>43</v>
      </c>
      <c r="B22" s="18" t="s">
        <v>92</v>
      </c>
      <c r="C22" s="20">
        <v>580.9</v>
      </c>
      <c r="D22" s="20">
        <v>580.9</v>
      </c>
      <c r="E22" s="20">
        <v>75</v>
      </c>
      <c r="F22" s="32">
        <f t="shared" si="0"/>
        <v>12.91100017214667</v>
      </c>
      <c r="G22" s="32">
        <f t="shared" si="1"/>
        <v>-505.9</v>
      </c>
      <c r="H22" s="34">
        <f t="shared" si="2"/>
        <v>12.91100017214667</v>
      </c>
    </row>
    <row r="23" spans="1:8" x14ac:dyDescent="0.2">
      <c r="A23" s="11" t="s">
        <v>64</v>
      </c>
      <c r="B23" s="18" t="s">
        <v>65</v>
      </c>
      <c r="C23" s="20">
        <v>10343.799999999999</v>
      </c>
      <c r="D23" s="20">
        <v>10367.200000000001</v>
      </c>
      <c r="E23" s="20">
        <v>2716.8</v>
      </c>
      <c r="F23" s="32">
        <f>E23/D23*100</f>
        <v>26.205725750443708</v>
      </c>
      <c r="G23" s="32">
        <f>E23-D23</f>
        <v>-7650.4000000000005</v>
      </c>
      <c r="H23" s="34">
        <f>E23/C23*100</f>
        <v>26.265008990893101</v>
      </c>
    </row>
    <row r="24" spans="1:8" ht="24" x14ac:dyDescent="0.2">
      <c r="A24" s="11" t="s">
        <v>44</v>
      </c>
      <c r="B24" s="18" t="s">
        <v>45</v>
      </c>
      <c r="C24" s="20">
        <v>175</v>
      </c>
      <c r="D24" s="20">
        <v>226.2</v>
      </c>
      <c r="E24" s="20">
        <v>470.3</v>
      </c>
      <c r="F24" s="32">
        <f t="shared" si="0"/>
        <v>207.91335101679928</v>
      </c>
      <c r="G24" s="32">
        <f t="shared" si="1"/>
        <v>244.10000000000002</v>
      </c>
      <c r="H24" s="34">
        <f t="shared" si="2"/>
        <v>268.74285714285713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3.8</v>
      </c>
      <c r="D26" s="20">
        <v>114.6</v>
      </c>
      <c r="E26" s="20">
        <v>163.30000000000001</v>
      </c>
      <c r="F26" s="32">
        <f t="shared" si="0"/>
        <v>142.49563699825484</v>
      </c>
      <c r="G26" s="32">
        <f t="shared" si="1"/>
        <v>48.700000000000017</v>
      </c>
      <c r="H26" s="34">
        <f t="shared" si="2"/>
        <v>4297.3684210526326</v>
      </c>
    </row>
    <row r="27" spans="1:8" x14ac:dyDescent="0.2">
      <c r="A27" s="11" t="s">
        <v>48</v>
      </c>
      <c r="B27" s="18" t="s">
        <v>49</v>
      </c>
      <c r="C27" s="20">
        <v>0.4</v>
      </c>
      <c r="D27" s="20"/>
      <c r="E27" s="20">
        <v>-0.5</v>
      </c>
      <c r="F27" s="32" t="e">
        <f t="shared" si="0"/>
        <v>#DIV/0!</v>
      </c>
      <c r="G27" s="32">
        <f t="shared" si="1"/>
        <v>-0.5</v>
      </c>
      <c r="H27" s="34">
        <f t="shared" si="2"/>
        <v>-125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150068.59999999998</v>
      </c>
      <c r="D30" s="23">
        <f>SUM(D8:D29)</f>
        <v>150391.90000000002</v>
      </c>
      <c r="E30" s="23">
        <f>SUM(E8:E29)</f>
        <v>49353.700000000019</v>
      </c>
      <c r="F30" s="33">
        <f t="shared" si="0"/>
        <v>32.816727496627152</v>
      </c>
      <c r="G30" s="33">
        <f t="shared" si="1"/>
        <v>-101038.20000000001</v>
      </c>
      <c r="H30" s="35">
        <f t="shared" si="2"/>
        <v>32.887426150440554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228132.4</v>
      </c>
      <c r="D31" s="22">
        <f>D32+D33+D34+D35+D36+D37+D38</f>
        <v>235217.6</v>
      </c>
      <c r="E31" s="22">
        <f>E32+E33+E34+E35+E36+E37+E38</f>
        <v>85622.7</v>
      </c>
      <c r="F31" s="33">
        <f t="shared" si="0"/>
        <v>36.40148526300753</v>
      </c>
      <c r="G31" s="33">
        <f t="shared" si="1"/>
        <v>-149594.90000000002</v>
      </c>
      <c r="H31" s="35">
        <f t="shared" si="2"/>
        <v>37.532020879103541</v>
      </c>
    </row>
    <row r="32" spans="1:8" x14ac:dyDescent="0.2">
      <c r="A32" s="11"/>
      <c r="B32" s="18" t="s">
        <v>10</v>
      </c>
      <c r="C32" s="20">
        <v>6977.6</v>
      </c>
      <c r="D32" s="20">
        <v>6977.6</v>
      </c>
      <c r="E32" s="20">
        <v>2907.3</v>
      </c>
      <c r="F32" s="32">
        <f t="shared" si="0"/>
        <v>41.666188947489111</v>
      </c>
      <c r="G32" s="32">
        <f t="shared" si="1"/>
        <v>-4070.3</v>
      </c>
      <c r="H32" s="34">
        <f t="shared" si="2"/>
        <v>41.666188947489111</v>
      </c>
    </row>
    <row r="33" spans="1:8" x14ac:dyDescent="0.2">
      <c r="A33" s="11"/>
      <c r="B33" s="18" t="s">
        <v>11</v>
      </c>
      <c r="C33" s="20">
        <v>2476.1999999999998</v>
      </c>
      <c r="D33" s="20">
        <v>9838.7999999999993</v>
      </c>
      <c r="E33" s="20"/>
      <c r="F33" s="32">
        <f t="shared" si="0"/>
        <v>0</v>
      </c>
      <c r="G33" s="32">
        <f t="shared" si="1"/>
        <v>-9838.7999999999993</v>
      </c>
      <c r="H33" s="34">
        <f t="shared" si="2"/>
        <v>0</v>
      </c>
    </row>
    <row r="34" spans="1:8" x14ac:dyDescent="0.2">
      <c r="A34" s="11"/>
      <c r="B34" s="18" t="s">
        <v>22</v>
      </c>
      <c r="C34" s="20">
        <v>218134.5</v>
      </c>
      <c r="D34" s="20">
        <v>218134.5</v>
      </c>
      <c r="E34" s="20">
        <v>82233.899999999994</v>
      </c>
      <c r="F34" s="32">
        <f t="shared" si="0"/>
        <v>37.698713408470461</v>
      </c>
      <c r="G34" s="32">
        <f t="shared" si="1"/>
        <v>-135900.6</v>
      </c>
      <c r="H34" s="34">
        <f t="shared" si="2"/>
        <v>37.698713408470461</v>
      </c>
    </row>
    <row r="35" spans="1:8" x14ac:dyDescent="0.2">
      <c r="A35" s="11"/>
      <c r="B35" s="18" t="s">
        <v>72</v>
      </c>
      <c r="C35" s="20">
        <v>544.1</v>
      </c>
      <c r="D35" s="20">
        <v>1090.2</v>
      </c>
      <c r="E35" s="20">
        <v>331.5</v>
      </c>
      <c r="F35" s="32">
        <f t="shared" si="0"/>
        <v>30.407264722069343</v>
      </c>
      <c r="G35" s="32">
        <f t="shared" si="1"/>
        <v>-758.7</v>
      </c>
      <c r="H35" s="34">
        <f t="shared" si="2"/>
        <v>60.926300312442564</v>
      </c>
    </row>
    <row r="36" spans="1:8" x14ac:dyDescent="0.2">
      <c r="A36" s="11"/>
      <c r="B36" s="18" t="s">
        <v>59</v>
      </c>
      <c r="C36" s="20"/>
      <c r="D36" s="20"/>
      <c r="E36" s="20">
        <v>973.5</v>
      </c>
      <c r="F36" s="32" t="e">
        <f t="shared" si="0"/>
        <v>#DIV/0!</v>
      </c>
      <c r="G36" s="32">
        <f>E36-D36</f>
        <v>973.5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>
        <v>796.2</v>
      </c>
      <c r="E37" s="20">
        <v>796.2</v>
      </c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-1619.7</v>
      </c>
      <c r="E38" s="20">
        <v>-1619.7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378201</v>
      </c>
      <c r="D39" s="23">
        <f>D30+D31</f>
        <v>385609.5</v>
      </c>
      <c r="E39" s="23">
        <f>E30+E31</f>
        <v>134976.40000000002</v>
      </c>
      <c r="F39" s="33">
        <f>E39/D39*100</f>
        <v>35.003390735964757</v>
      </c>
      <c r="G39" s="33">
        <f t="shared" si="1"/>
        <v>-250633.09999999998</v>
      </c>
      <c r="H39" s="35">
        <f t="shared" si="2"/>
        <v>35.689064809453178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32250.6</v>
      </c>
      <c r="D41" s="21">
        <v>41894.400000000001</v>
      </c>
      <c r="E41" s="20">
        <v>10141.1</v>
      </c>
      <c r="F41" s="32">
        <f t="shared" ref="F41:F52" si="3">E41/D41*100</f>
        <v>24.206337839902233</v>
      </c>
      <c r="G41" s="32">
        <f t="shared" ref="G41:G52" si="4">E41-D41</f>
        <v>-31753.300000000003</v>
      </c>
      <c r="H41" s="34">
        <f t="shared" si="2"/>
        <v>31.44468630040992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120</v>
      </c>
      <c r="E43" s="20">
        <v>14</v>
      </c>
      <c r="F43" s="32">
        <f t="shared" si="3"/>
        <v>11.666666666666666</v>
      </c>
      <c r="G43" s="32">
        <f t="shared" si="4"/>
        <v>-106</v>
      </c>
      <c r="H43" s="34">
        <f t="shared" si="2"/>
        <v>11.666666666666666</v>
      </c>
    </row>
    <row r="44" spans="1:8" x14ac:dyDescent="0.2">
      <c r="A44" s="9" t="s">
        <v>52</v>
      </c>
      <c r="B44" s="18" t="s">
        <v>53</v>
      </c>
      <c r="C44" s="21">
        <v>6171.9</v>
      </c>
      <c r="D44" s="21">
        <v>9143.2000000000007</v>
      </c>
      <c r="E44" s="20">
        <v>1436.6</v>
      </c>
      <c r="F44" s="32">
        <f>E44/D44*100</f>
        <v>15.712223291626563</v>
      </c>
      <c r="G44" s="32">
        <f>E44-D44</f>
        <v>-7706.6</v>
      </c>
      <c r="H44" s="34">
        <f>E44/C44*100</f>
        <v>23.276462677619534</v>
      </c>
    </row>
    <row r="45" spans="1:8" x14ac:dyDescent="0.2">
      <c r="A45" s="9" t="s">
        <v>75</v>
      </c>
      <c r="B45" s="18" t="s">
        <v>76</v>
      </c>
      <c r="C45" s="21">
        <v>447.8</v>
      </c>
      <c r="D45" s="21">
        <v>4147.8</v>
      </c>
      <c r="E45" s="20">
        <v>1352.5</v>
      </c>
      <c r="F45" s="32">
        <f>E45/D45*100</f>
        <v>32.607647427551953</v>
      </c>
      <c r="G45" s="32">
        <f>E45-D45</f>
        <v>-2795.3</v>
      </c>
      <c r="H45" s="34">
        <f>E45/C45*100</f>
        <v>302.0321572130415</v>
      </c>
    </row>
    <row r="46" spans="1:8" x14ac:dyDescent="0.2">
      <c r="A46" s="9" t="s">
        <v>29</v>
      </c>
      <c r="B46" s="18" t="s">
        <v>6</v>
      </c>
      <c r="C46" s="21">
        <v>256322.5</v>
      </c>
      <c r="D46" s="21">
        <v>276533.40000000002</v>
      </c>
      <c r="E46" s="20">
        <v>93753.1</v>
      </c>
      <c r="F46" s="32">
        <f t="shared" si="3"/>
        <v>33.902993273145306</v>
      </c>
      <c r="G46" s="32">
        <f t="shared" si="4"/>
        <v>-182780.30000000002</v>
      </c>
      <c r="H46" s="34">
        <f t="shared" si="2"/>
        <v>36.576227213763914</v>
      </c>
    </row>
    <row r="47" spans="1:8" x14ac:dyDescent="0.2">
      <c r="A47" s="9" t="s">
        <v>30</v>
      </c>
      <c r="B47" s="18" t="s">
        <v>13</v>
      </c>
      <c r="C47" s="21">
        <v>25901.1</v>
      </c>
      <c r="D47" s="21">
        <v>26472.2</v>
      </c>
      <c r="E47" s="20">
        <v>8523.7999999999993</v>
      </c>
      <c r="F47" s="32">
        <f t="shared" si="3"/>
        <v>32.199061657134656</v>
      </c>
      <c r="G47" s="32">
        <f t="shared" si="4"/>
        <v>-17948.400000000001</v>
      </c>
      <c r="H47" s="34">
        <f t="shared" si="2"/>
        <v>32.909027029740052</v>
      </c>
    </row>
    <row r="48" spans="1:8" x14ac:dyDescent="0.2">
      <c r="A48" s="9" t="s">
        <v>31</v>
      </c>
      <c r="B48" s="18" t="s">
        <v>8</v>
      </c>
      <c r="C48" s="21">
        <v>263.10000000000002</v>
      </c>
      <c r="D48" s="21">
        <v>263.10000000000002</v>
      </c>
      <c r="E48" s="20"/>
      <c r="F48" s="32">
        <f t="shared" si="3"/>
        <v>0</v>
      </c>
      <c r="G48" s="32">
        <f t="shared" si="4"/>
        <v>-263.10000000000002</v>
      </c>
      <c r="H48" s="34">
        <f t="shared" si="2"/>
        <v>0</v>
      </c>
    </row>
    <row r="49" spans="1:8" x14ac:dyDescent="0.2">
      <c r="A49" s="9" t="s">
        <v>32</v>
      </c>
      <c r="B49" s="18" t="s">
        <v>28</v>
      </c>
      <c r="C49" s="20">
        <v>36929.4</v>
      </c>
      <c r="D49" s="20">
        <v>37114.400000000001</v>
      </c>
      <c r="E49" s="20">
        <v>12339.7</v>
      </c>
      <c r="F49" s="32">
        <f t="shared" si="3"/>
        <v>33.247742116267545</v>
      </c>
      <c r="G49" s="32">
        <f t="shared" si="4"/>
        <v>-24774.7</v>
      </c>
      <c r="H49" s="34">
        <f t="shared" si="2"/>
        <v>33.414298634692145</v>
      </c>
    </row>
    <row r="50" spans="1:8" x14ac:dyDescent="0.2">
      <c r="A50" s="9" t="s">
        <v>54</v>
      </c>
      <c r="B50" s="18" t="s">
        <v>70</v>
      </c>
      <c r="C50" s="20">
        <v>8650.2000000000007</v>
      </c>
      <c r="D50" s="20">
        <v>9504.1</v>
      </c>
      <c r="E50" s="20">
        <v>3312.5</v>
      </c>
      <c r="F50" s="32">
        <f t="shared" si="3"/>
        <v>34.853379067981187</v>
      </c>
      <c r="G50" s="32">
        <f t="shared" si="4"/>
        <v>-6191.6</v>
      </c>
      <c r="H50" s="34">
        <f t="shared" si="2"/>
        <v>38.293912279484864</v>
      </c>
    </row>
    <row r="51" spans="1:8" x14ac:dyDescent="0.2">
      <c r="A51" s="9" t="s">
        <v>71</v>
      </c>
      <c r="B51" s="18" t="s">
        <v>55</v>
      </c>
      <c r="C51" s="20">
        <v>11144.4</v>
      </c>
      <c r="D51" s="20">
        <v>11144.4</v>
      </c>
      <c r="E51" s="20">
        <v>4643.5</v>
      </c>
      <c r="F51" s="32">
        <f>E51/D51*100</f>
        <v>41.666666666666671</v>
      </c>
      <c r="G51" s="32">
        <f>E51-D51</f>
        <v>-6500.9</v>
      </c>
      <c r="H51" s="34">
        <f>E51/C51*100</f>
        <v>41.666666666666671</v>
      </c>
    </row>
    <row r="52" spans="1:8" x14ac:dyDescent="0.2">
      <c r="A52" s="10">
        <v>9800</v>
      </c>
      <c r="B52" s="19" t="s">
        <v>42</v>
      </c>
      <c r="C52" s="22">
        <f>SUM(C41:C51)</f>
        <v>378201</v>
      </c>
      <c r="D52" s="22">
        <f>SUM(D41:D51)</f>
        <v>416337.00000000006</v>
      </c>
      <c r="E52" s="22">
        <f>SUM(E41:E51)</f>
        <v>135516.79999999999</v>
      </c>
      <c r="F52" s="33">
        <f t="shared" si="3"/>
        <v>32.549785390200718</v>
      </c>
      <c r="G52" s="33">
        <f t="shared" si="4"/>
        <v>-280820.20000000007</v>
      </c>
      <c r="H52" s="35">
        <f t="shared" si="2"/>
        <v>35.831951792829734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-30727.500000000058</v>
      </c>
      <c r="E53" s="20">
        <f>E39-E52</f>
        <v>-540.39999999996508</v>
      </c>
      <c r="F53" s="32">
        <f>E53/D53*100</f>
        <v>1.7586852168252023</v>
      </c>
      <c r="G53" s="32">
        <f>E53-D53</f>
        <v>30187.100000000093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2020-05-20T10:34:28Z</cp:lastPrinted>
  <dcterms:created xsi:type="dcterms:W3CDTF">2003-09-26T11:31:27Z</dcterms:created>
  <dcterms:modified xsi:type="dcterms:W3CDTF">2020-05-20T11:00:33Z</dcterms:modified>
</cp:coreProperties>
</file>