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220" windowHeight="6315"/>
  </bookViews>
  <sheets>
    <sheet name="01" sheetId="38" r:id="rId1"/>
  </sheets>
  <definedNames>
    <definedName name="_xlnm.Print_Area" localSheetId="0">'01'!$A$1:$H$55</definedName>
  </definedNames>
  <calcPr calcId="145621"/>
</workbook>
</file>

<file path=xl/calcChain.xml><?xml version="1.0" encoding="utf-8"?>
<calcChain xmlns="http://schemas.openxmlformats.org/spreadsheetml/2006/main"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26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<sst xmlns="http://schemas.openxmlformats.org/spreadsheetml/2006/main" count="97" uniqueCount="97">
  <si>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</si>
  <si>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</si>
  <si>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</si>
  <si>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</si>
  <si>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</si>
  <si>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</si>
  <si>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</si>
  <si>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</si>
  <si>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</si>
  <si>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</si>
  <si>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</si>
  <si>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</si>
  <si>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</si>
  <si>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</si>
  <si>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</si>
  <si>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</si>
  <si>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</si>
  <si>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</si>
  <si>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</si>
  <si>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</si>
  <si>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</si>
  <si>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</si>
  <si>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</si>
  <si>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</si>
  <si>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</si>
  <si>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</si>
  <si>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</si>
  <si>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</si>
  <si>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</si>
  <si>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</si>
  <si>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</si>
  <si>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</si>
  <si>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</si>
  <si>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</si>
  <si>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</si>
  <si>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</si>
  <si>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</si>
  <si>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</si>
  <si>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</si>
  <si>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</si>
  <si>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</si>
  <si>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</si>
  <si>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</si>
  <si>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</si>
  <si>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</si>
  <si>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</si>
  <si>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</si>
  <si>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</si>
  <si>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</si>
  <si>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</si>
  <si>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</si>
  <si>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</si>
  <si>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</si>
  <si>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</si>
  <si>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</si>
  <si>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</si>
  <si>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</si>
  <si>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</si>
  <si>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</si>
  <si>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</si>
  <si>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</si>
  <si>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</si>
  <si>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</si>
  <si>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</si>
  <si>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</si>
  <si>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</si>
  <si>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</si>
  <si>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</si>
  <si>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</si>
  <si>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</si>
  <si>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</si>
  <si>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</si>
  <si>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</si>
  <si>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</si>
  <si>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</si>
  <si>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</si>
  <si>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</si>
  <si>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</si>
  <si>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</si>
  <si>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</si>
  <si>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</si>
  <si>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</si>
  <si>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</si>
  <si>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</si>
  <si>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</si>
  <si>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</si>
  <si>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</si>
  <si>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</si>
  <si>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</si>
  <si>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</si>
  <si>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 xml:space="preserve"> Первоначальный бюджет района 2018 год</t>
  </si>
  <si>
    <t>000 1 05 02000 02 0000 110</t>
  </si>
  <si>
    <t>уточненный бюджет  2019год</t>
  </si>
  <si>
    <t>Платежи при польховании природными ресурсами</t>
  </si>
  <si>
    <t>кассовое исполнение на   01.07.2019 г.</t>
  </si>
  <si>
    <t>на 01.07.2019года</t>
  </si>
  <si>
    <t>по исполнению бюджета муниципального района "Курчатовский район" на 01.07.2019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</si>
</sst>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abSelected="1" view="pageBreakPreview" zoomScaleNormal="100" zoomScaleSheetLayoutView="100" workbookViewId="0">
      <selection activeCell="E11" sqref="E11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96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90</v>
      </c>
      <c r="D4" s="45" t="s">
        <v>95</v>
      </c>
      <c r="E4" s="46"/>
      <c r="F4" s="47"/>
      <c r="G4" s="24"/>
      <c r="H4" s="41" t="s">
        <v>58</v>
      </c>
    </row>
    <row r="5" spans="1:8" ht="48" x14ac:dyDescent="0.2">
      <c r="A5" s="44"/>
      <c r="B5" s="44"/>
      <c r="C5" s="44"/>
      <c r="D5" s="13" t="s">
        <v>92</v>
      </c>
      <c r="E5" s="14" t="s">
        <v>94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109738.5</v>
      </c>
      <c r="D8" s="20">
        <v>109738.5</v>
      </c>
      <c r="E8" s="20">
        <v>55892.7</v>
      </c>
      <c r="F8" s="32">
        <f t="shared" ref="F8:F38" si="0">E8/D8*100</f>
        <v>50.932626197733697</v>
      </c>
      <c r="G8" s="32">
        <f>E8-D8</f>
        <v>-53845.8</v>
      </c>
      <c r="H8" s="34">
        <f>E8/C8*100</f>
        <v>50.932626197733697</v>
      </c>
    </row>
    <row r="9" spans="1:8" ht="24" x14ac:dyDescent="0.2">
      <c r="A9" s="11" t="s">
        <v>91</v>
      </c>
      <c r="B9" s="18" t="s">
        <v>2</v>
      </c>
      <c r="C9" s="20">
        <v>3491.9</v>
      </c>
      <c r="D9" s="20">
        <v>3491.9</v>
      </c>
      <c r="E9" s="20">
        <v>1498.3</v>
      </c>
      <c r="F9" s="32">
        <f t="shared" si="0"/>
        <v>42.907872504940002</v>
      </c>
      <c r="G9" s="32">
        <f t="shared" ref="G9:G39" si="1">E9-D9</f>
        <v>-1993.6000000000001</v>
      </c>
      <c r="H9" s="34">
        <f t="shared" ref="H9:H52" si="2">E9/C9*100</f>
        <v>42.907872504940002</v>
      </c>
    </row>
    <row r="10" spans="1:8" x14ac:dyDescent="0.2">
      <c r="A10" s="11" t="s">
        <v>35</v>
      </c>
      <c r="B10" s="18" t="s">
        <v>34</v>
      </c>
      <c r="C10" s="20">
        <v>259.89999999999998</v>
      </c>
      <c r="D10" s="20">
        <v>259.89999999999998</v>
      </c>
      <c r="E10" s="20">
        <v>9.5</v>
      </c>
      <c r="F10" s="32">
        <f t="shared" si="0"/>
        <v>3.6552520200076954</v>
      </c>
      <c r="G10" s="32">
        <f t="shared" si="1"/>
        <v>-250.39999999999998</v>
      </c>
      <c r="H10" s="34">
        <f t="shared" si="2"/>
        <v>3.6552520200076954</v>
      </c>
    </row>
    <row r="11" spans="1:8" ht="36" x14ac:dyDescent="0.2">
      <c r="A11" s="11" t="s">
        <v>86</v>
      </c>
      <c r="B11" s="18" t="s">
        <v>87</v>
      </c>
      <c r="C11" s="20">
        <v>77.3</v>
      </c>
      <c r="D11" s="20">
        <v>77.3</v>
      </c>
      <c r="E11" s="20">
        <v>32.4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3739.6</v>
      </c>
      <c r="D12" s="20">
        <v>3739.6</v>
      </c>
      <c r="E12" s="20">
        <v>1973.7</v>
      </c>
      <c r="F12" s="32">
        <f t="shared" si="0"/>
        <v>52.77837201839769</v>
      </c>
      <c r="G12" s="32">
        <f t="shared" si="1"/>
        <v>-1765.8999999999999</v>
      </c>
      <c r="H12" s="34">
        <f t="shared" si="2"/>
        <v>52.77837201839769</v>
      </c>
    </row>
    <row r="13" spans="1:8" ht="48" x14ac:dyDescent="0.2">
      <c r="A13" s="36" t="s">
        <v>79</v>
      </c>
      <c r="B13" s="36" t="s">
        <v>78</v>
      </c>
      <c r="C13" s="20">
        <v>111.7</v>
      </c>
      <c r="D13" s="20">
        <v>111.7</v>
      </c>
      <c r="E13" s="20">
        <v>93.9</v>
      </c>
      <c r="F13" s="32">
        <f t="shared" si="0"/>
        <v>84.064458370635634</v>
      </c>
      <c r="G13" s="32">
        <f t="shared" si="1"/>
        <v>-17.799999999999997</v>
      </c>
      <c r="H13" s="34">
        <f t="shared" si="2"/>
        <v>84.064458370635634</v>
      </c>
    </row>
    <row r="14" spans="1:8" ht="60" x14ac:dyDescent="0.2">
      <c r="A14" s="36" t="s">
        <v>80</v>
      </c>
      <c r="B14" s="36" t="s">
        <v>77</v>
      </c>
      <c r="C14" s="20">
        <v>55.3</v>
      </c>
      <c r="D14" s="20">
        <v>55.3</v>
      </c>
      <c r="E14" s="20">
        <v>45.8</v>
      </c>
      <c r="F14" s="32">
        <f t="shared" si="0"/>
        <v>82.820976491862567</v>
      </c>
      <c r="G14" s="32">
        <f t="shared" si="1"/>
        <v>-9.5</v>
      </c>
      <c r="H14" s="34">
        <f t="shared" si="2"/>
        <v>82.820976491862567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-11.2</v>
      </c>
      <c r="F16" s="32" t="e">
        <f t="shared" si="0"/>
        <v>#DIV/0!</v>
      </c>
      <c r="G16" s="32">
        <f t="shared" si="1"/>
        <v>-11.2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4487.3999999999996</v>
      </c>
      <c r="D21" s="20">
        <v>4487.3999999999996</v>
      </c>
      <c r="E21" s="20">
        <v>1809.3</v>
      </c>
      <c r="F21" s="32">
        <f t="shared" si="0"/>
        <v>40.319561438695018</v>
      </c>
      <c r="G21" s="32">
        <f t="shared" si="1"/>
        <v>-2678.0999999999995</v>
      </c>
      <c r="H21" s="34">
        <f t="shared" si="2"/>
        <v>40.319561438695018</v>
      </c>
    </row>
    <row r="22" spans="1:8" ht="24" x14ac:dyDescent="0.2">
      <c r="A22" s="11" t="s">
        <v>43</v>
      </c>
      <c r="B22" s="18" t="s">
        <v>93</v>
      </c>
      <c r="C22" s="20">
        <v>21.7</v>
      </c>
      <c r="D22" s="20">
        <v>21.7</v>
      </c>
      <c r="E22" s="20">
        <v>341.3</v>
      </c>
      <c r="F22" s="32">
        <f t="shared" si="0"/>
        <v>1572.8110599078341</v>
      </c>
      <c r="G22" s="32">
        <f t="shared" si="1"/>
        <v>319.60000000000002</v>
      </c>
      <c r="H22" s="34">
        <f t="shared" si="2"/>
        <v>1572.8110599078341</v>
      </c>
    </row>
    <row r="23" spans="1:8" x14ac:dyDescent="0.2">
      <c r="A23" s="11" t="s">
        <v>64</v>
      </c>
      <c r="B23" s="18" t="s">
        <v>65</v>
      </c>
      <c r="C23" s="20">
        <v>6861.7</v>
      </c>
      <c r="D23" s="20">
        <v>6899.6</v>
      </c>
      <c r="E23" s="20">
        <v>3852.9</v>
      </c>
      <c r="F23" s="32">
        <f>E23/D23*100</f>
        <v>55.842367673488312</v>
      </c>
      <c r="G23" s="32">
        <f>E23-D23</f>
        <v>-3046.7000000000003</v>
      </c>
      <c r="H23" s="34">
        <f>E23/C23*100</f>
        <v>56.150808108777703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>
        <v>1204.2</v>
      </c>
      <c r="E24" s="20">
        <v>2470</v>
      </c>
      <c r="F24" s="32">
        <f t="shared" si="0"/>
        <v>205.11542933067597</v>
      </c>
      <c r="G24" s="32">
        <f t="shared" si="1"/>
        <v>1265.8</v>
      </c>
      <c r="H24" s="34">
        <f t="shared" si="2"/>
        <v>1646.6666666666665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366.7</v>
      </c>
      <c r="D26" s="20">
        <v>366.7</v>
      </c>
      <c r="E26" s="20">
        <v>195</v>
      </c>
      <c r="F26" s="32">
        <f t="shared" si="0"/>
        <v>53.176983910553588</v>
      </c>
      <c r="G26" s="32">
        <f t="shared" si="1"/>
        <v>-171.7</v>
      </c>
      <c r="H26" s="34">
        <f t="shared" si="2"/>
        <v>53.176983910553588</v>
      </c>
    </row>
    <row r="27" spans="1:8" x14ac:dyDescent="0.2">
      <c r="A27" s="11" t="s">
        <v>48</v>
      </c>
      <c r="B27" s="18" t="s">
        <v>49</v>
      </c>
      <c r="C27" s="20">
        <v>0.3</v>
      </c>
      <c r="D27" s="20">
        <v>0.3</v>
      </c>
      <c r="E27" s="20">
        <v>10.9</v>
      </c>
      <c r="F27" s="32">
        <f t="shared" si="0"/>
        <v>3633.3333333333335</v>
      </c>
      <c r="G27" s="32">
        <f t="shared" si="1"/>
        <v>10.6</v>
      </c>
      <c r="H27" s="34">
        <f t="shared" si="2"/>
        <v>3633.3333333333335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/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/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129361.99999999999</v>
      </c>
      <c r="D30" s="23">
        <f>SUM(D8:D29)</f>
        <v>130454.09999999999</v>
      </c>
      <c r="E30" s="23">
        <f>SUM(E8:E29)</f>
        <v>68214.5</v>
      </c>
      <c r="F30" s="33">
        <f t="shared" si="0"/>
        <v>52.290039178531003</v>
      </c>
      <c r="G30" s="33">
        <f t="shared" si="1"/>
        <v>-62239.599999999991</v>
      </c>
      <c r="H30" s="35">
        <f t="shared" si="2"/>
        <v>52.731482197244951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208121.5</v>
      </c>
      <c r="D31" s="22">
        <f>D32+D33+D34+D35+D36+D37+D38</f>
        <v>266175.7</v>
      </c>
      <c r="E31" s="22">
        <f>E32+E33+E34+E35+E36+E37+E38</f>
        <v>147295.9</v>
      </c>
      <c r="F31" s="33">
        <f t="shared" si="0"/>
        <v>55.337846392439275</v>
      </c>
      <c r="G31" s="33">
        <f t="shared" si="1"/>
        <v>-118879.80000000002</v>
      </c>
      <c r="H31" s="35">
        <f t="shared" si="2"/>
        <v>70.773994998114077</v>
      </c>
    </row>
    <row r="32" spans="1:8" x14ac:dyDescent="0.2">
      <c r="A32" s="11"/>
      <c r="B32" s="18" t="s">
        <v>10</v>
      </c>
      <c r="C32" s="20">
        <v>9432</v>
      </c>
      <c r="D32" s="20">
        <v>9432</v>
      </c>
      <c r="E32" s="20">
        <v>6474.8</v>
      </c>
      <c r="F32" s="32">
        <f t="shared" si="0"/>
        <v>68.647158608990679</v>
      </c>
      <c r="G32" s="32">
        <f t="shared" si="1"/>
        <v>-2957.2</v>
      </c>
      <c r="H32" s="34">
        <f t="shared" si="2"/>
        <v>68.647158608990679</v>
      </c>
    </row>
    <row r="33" spans="1:8" x14ac:dyDescent="0.2">
      <c r="A33" s="11"/>
      <c r="B33" s="18" t="s">
        <v>11</v>
      </c>
      <c r="C33" s="20"/>
      <c r="D33" s="20">
        <v>58545.3</v>
      </c>
      <c r="E33" s="20">
        <v>407.7</v>
      </c>
      <c r="F33" s="32">
        <f t="shared" si="0"/>
        <v>0.69638382585792535</v>
      </c>
      <c r="G33" s="32">
        <f t="shared" si="1"/>
        <v>-58137.600000000006</v>
      </c>
      <c r="H33" s="34" t="e">
        <f t="shared" si="2"/>
        <v>#DIV/0!</v>
      </c>
    </row>
    <row r="34" spans="1:8" x14ac:dyDescent="0.2">
      <c r="A34" s="11"/>
      <c r="B34" s="18" t="s">
        <v>22</v>
      </c>
      <c r="C34" s="20">
        <v>198183.4</v>
      </c>
      <c r="D34" s="20">
        <v>198183.4</v>
      </c>
      <c r="E34" s="20">
        <v>140541.6</v>
      </c>
      <c r="F34" s="32">
        <f t="shared" si="0"/>
        <v>70.914920220361537</v>
      </c>
      <c r="G34" s="32">
        <f t="shared" si="1"/>
        <v>-57641.799999999988</v>
      </c>
      <c r="H34" s="34">
        <f t="shared" si="2"/>
        <v>70.914920220361537</v>
      </c>
    </row>
    <row r="35" spans="1:8" x14ac:dyDescent="0.2">
      <c r="A35" s="11"/>
      <c r="B35" s="18" t="s">
        <v>72</v>
      </c>
      <c r="C35" s="20">
        <v>506.1</v>
      </c>
      <c r="D35" s="20">
        <v>1216.2</v>
      </c>
      <c r="E35" s="20">
        <v>968.6</v>
      </c>
      <c r="F35" s="32">
        <f t="shared" si="0"/>
        <v>79.641506331195515</v>
      </c>
      <c r="G35" s="32">
        <f t="shared" si="1"/>
        <v>-247.60000000000002</v>
      </c>
      <c r="H35" s="34"/>
    </row>
    <row r="36" spans="1:8" x14ac:dyDescent="0.2">
      <c r="A36" s="11"/>
      <c r="B36" s="18" t="s">
        <v>59</v>
      </c>
      <c r="C36" s="20"/>
      <c r="D36" s="20">
        <v>25</v>
      </c>
      <c r="E36" s="20">
        <v>129.4</v>
      </c>
      <c r="F36" s="32">
        <f t="shared" si="0"/>
        <v>517.6</v>
      </c>
      <c r="G36" s="32">
        <f>E36-D36</f>
        <v>104.4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/>
      <c r="E37" s="20"/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-1226.2</v>
      </c>
      <c r="E38" s="20">
        <v>-1226.2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337483.5</v>
      </c>
      <c r="D39" s="23">
        <f>D30+D31</f>
        <v>396629.8</v>
      </c>
      <c r="E39" s="23">
        <f>E30+E31</f>
        <v>215510.39999999999</v>
      </c>
      <c r="F39" s="33">
        <f>E39/D39*100</f>
        <v>54.335402937449487</v>
      </c>
      <c r="G39" s="33">
        <f t="shared" si="1"/>
        <v>-181119.4</v>
      </c>
      <c r="H39" s="35">
        <f t="shared" si="2"/>
        <v>63.858055282702708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31381.7</v>
      </c>
      <c r="D41" s="21">
        <v>37265.5</v>
      </c>
      <c r="E41" s="20">
        <v>16655.7</v>
      </c>
      <c r="F41" s="32">
        <f t="shared" ref="F41:F52" si="3">E41/D41*100</f>
        <v>44.694690799801428</v>
      </c>
      <c r="G41" s="32">
        <f t="shared" ref="G41:G52" si="4">E41-D41</f>
        <v>-20609.8</v>
      </c>
      <c r="H41" s="34">
        <f t="shared" si="2"/>
        <v>53.074562563532247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220</v>
      </c>
      <c r="E43" s="20"/>
      <c r="F43" s="32">
        <f t="shared" si="3"/>
        <v>0</v>
      </c>
      <c r="G43" s="32">
        <f t="shared" si="4"/>
        <v>-220</v>
      </c>
      <c r="H43" s="34">
        <f t="shared" si="2"/>
        <v>0</v>
      </c>
    </row>
    <row r="44" spans="1:8" x14ac:dyDescent="0.2">
      <c r="A44" s="9" t="s">
        <v>52</v>
      </c>
      <c r="B44" s="18" t="s">
        <v>53</v>
      </c>
      <c r="C44" s="21">
        <v>4054.8</v>
      </c>
      <c r="D44" s="21">
        <v>8651.5</v>
      </c>
      <c r="E44" s="20">
        <v>1111.7</v>
      </c>
      <c r="F44" s="32">
        <f>E44/D44*100</f>
        <v>12.849794833265909</v>
      </c>
      <c r="G44" s="32">
        <f>E44-D44</f>
        <v>-7539.8</v>
      </c>
      <c r="H44" s="34">
        <f>E44/C44*100</f>
        <v>27.416888625826179</v>
      </c>
    </row>
    <row r="45" spans="1:8" x14ac:dyDescent="0.2">
      <c r="A45" s="9" t="s">
        <v>75</v>
      </c>
      <c r="B45" s="18" t="s">
        <v>76</v>
      </c>
      <c r="C45" s="21">
        <v>2356</v>
      </c>
      <c r="D45" s="21">
        <v>3566</v>
      </c>
      <c r="E45" s="20">
        <v>514.79999999999995</v>
      </c>
      <c r="F45" s="32">
        <f>E45/D45*100</f>
        <v>14.436343241727426</v>
      </c>
      <c r="G45" s="32">
        <f>E45-D45</f>
        <v>-3051.2</v>
      </c>
      <c r="H45" s="34">
        <f>E45/C45*100</f>
        <v>21.850594227504242</v>
      </c>
    </row>
    <row r="46" spans="1:8" x14ac:dyDescent="0.2">
      <c r="A46" s="9" t="s">
        <v>29</v>
      </c>
      <c r="B46" s="18" t="s">
        <v>6</v>
      </c>
      <c r="C46" s="21">
        <v>227905.4</v>
      </c>
      <c r="D46" s="21">
        <v>235209.7</v>
      </c>
      <c r="E46" s="20">
        <v>147349.20000000001</v>
      </c>
      <c r="F46" s="32">
        <f t="shared" si="3"/>
        <v>62.645885777669882</v>
      </c>
      <c r="G46" s="32">
        <f t="shared" si="4"/>
        <v>-87860.5</v>
      </c>
      <c r="H46" s="34">
        <f t="shared" si="2"/>
        <v>64.653667705986777</v>
      </c>
    </row>
    <row r="47" spans="1:8" x14ac:dyDescent="0.2">
      <c r="A47" s="9" t="s">
        <v>30</v>
      </c>
      <c r="B47" s="18" t="s">
        <v>13</v>
      </c>
      <c r="C47" s="21">
        <v>21240.1</v>
      </c>
      <c r="D47" s="21">
        <v>91805</v>
      </c>
      <c r="E47" s="20">
        <v>21279.8</v>
      </c>
      <c r="F47" s="32">
        <f t="shared" si="3"/>
        <v>23.179347530090951</v>
      </c>
      <c r="G47" s="32">
        <f t="shared" si="4"/>
        <v>-70525.2</v>
      </c>
      <c r="H47" s="34">
        <f t="shared" si="2"/>
        <v>100.1869106077655</v>
      </c>
    </row>
    <row r="48" spans="1:8" x14ac:dyDescent="0.2">
      <c r="A48" s="9" t="s">
        <v>31</v>
      </c>
      <c r="B48" s="18" t="s">
        <v>8</v>
      </c>
      <c r="C48" s="21">
        <v>10.5</v>
      </c>
      <c r="D48" s="21">
        <v>385.9</v>
      </c>
      <c r="E48" s="20">
        <v>94</v>
      </c>
      <c r="F48" s="32">
        <f t="shared" si="3"/>
        <v>24.358642135268205</v>
      </c>
      <c r="G48" s="32">
        <f t="shared" si="4"/>
        <v>-291.89999999999998</v>
      </c>
      <c r="H48" s="34">
        <f t="shared" si="2"/>
        <v>895.2380952380953</v>
      </c>
    </row>
    <row r="49" spans="1:8" x14ac:dyDescent="0.2">
      <c r="A49" s="9" t="s">
        <v>32</v>
      </c>
      <c r="B49" s="18" t="s">
        <v>28</v>
      </c>
      <c r="C49" s="20">
        <v>37376.5</v>
      </c>
      <c r="D49" s="20">
        <v>37802.9</v>
      </c>
      <c r="E49" s="20">
        <v>17969.2</v>
      </c>
      <c r="F49" s="32">
        <f t="shared" si="3"/>
        <v>47.533919355393365</v>
      </c>
      <c r="G49" s="32">
        <f t="shared" si="4"/>
        <v>-19833.7</v>
      </c>
      <c r="H49" s="34">
        <f t="shared" si="2"/>
        <v>48.076197610798232</v>
      </c>
    </row>
    <row r="50" spans="1:8" x14ac:dyDescent="0.2">
      <c r="A50" s="9" t="s">
        <v>54</v>
      </c>
      <c r="B50" s="18" t="s">
        <v>70</v>
      </c>
      <c r="C50" s="20">
        <v>5511.7</v>
      </c>
      <c r="D50" s="20">
        <v>5553.8</v>
      </c>
      <c r="E50" s="20">
        <v>2799</v>
      </c>
      <c r="F50" s="32">
        <f t="shared" si="3"/>
        <v>50.397925744535279</v>
      </c>
      <c r="G50" s="32">
        <f t="shared" si="4"/>
        <v>-2754.8</v>
      </c>
      <c r="H50" s="34">
        <f t="shared" si="2"/>
        <v>50.782880055155402</v>
      </c>
    </row>
    <row r="51" spans="1:8" x14ac:dyDescent="0.2">
      <c r="A51" s="9" t="s">
        <v>71</v>
      </c>
      <c r="B51" s="18" t="s">
        <v>55</v>
      </c>
      <c r="C51" s="20">
        <v>7526.8</v>
      </c>
      <c r="D51" s="20">
        <v>7526.8</v>
      </c>
      <c r="E51" s="20">
        <v>4390.6000000000004</v>
      </c>
      <c r="F51" s="32">
        <f>E51/D51*100</f>
        <v>58.332890471382257</v>
      </c>
      <c r="G51" s="32">
        <f>E51-D51</f>
        <v>-3136.2</v>
      </c>
      <c r="H51" s="34">
        <f>E51/C51*100</f>
        <v>58.332890471382257</v>
      </c>
    </row>
    <row r="52" spans="1:8" x14ac:dyDescent="0.2">
      <c r="A52" s="10">
        <v>9800</v>
      </c>
      <c r="B52" s="19" t="s">
        <v>42</v>
      </c>
      <c r="C52" s="22">
        <f>SUM(C41:C51)</f>
        <v>337483.5</v>
      </c>
      <c r="D52" s="22">
        <f>SUM(D41:D51)</f>
        <v>427987.10000000003</v>
      </c>
      <c r="E52" s="22">
        <f>SUM(E41:E51)</f>
        <v>212164.00000000003</v>
      </c>
      <c r="F52" s="33">
        <f t="shared" si="3"/>
        <v>49.572522162467045</v>
      </c>
      <c r="G52" s="33">
        <f t="shared" si="4"/>
        <v>-215823.1</v>
      </c>
      <c r="H52" s="35">
        <f t="shared" si="2"/>
        <v>62.866480879805984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-31357.300000000047</v>
      </c>
      <c r="E53" s="20">
        <f>E39-E52</f>
        <v>3346.3999999999651</v>
      </c>
      <c r="F53" s="32">
        <f>E53/D53*100</f>
        <v>-10.671837179859107</v>
      </c>
      <c r="G53" s="32">
        <f>E53-D53</f>
        <v>34703.700000000012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цукенгшщз</cp:lastModifiedBy>
  <cp:lastPrinted>2019-07-15T11:01:39Z</cp:lastPrinted>
  <dcterms:created xsi:type="dcterms:W3CDTF">2003-09-26T11:31:27Z</dcterms:created>
  <dcterms:modified xsi:type="dcterms:W3CDTF">2019-07-15T11:04:02Z</dcterms:modified>
</cp:coreProperties>
</file>