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1 г\"/>
    </mc:Choice>
  </mc:AlternateContent>
  <xr:revisionPtr revIDLastSave="0" documentId="13_ncr:1_{3EFCF823-954A-4596-A7EE-99CA6F9539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<sst xmlns="http://schemas.openxmlformats.org/spreadsheetml/2006/main" count="97" uniqueCount="97">
  <si>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</si>
  <si>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</si>
  <si>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</si>
  <si>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</si>
  <si>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</si>
  <si>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</si>
  <si>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</si>
  <si>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</si>
  <si>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</si>
  <si>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</si>
  <si>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</si>
  <si>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</si>
  <si>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</si>
  <si>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</si>
  <si>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</si>
  <si>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</si>
  <si>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</si>
  <si>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</si>
  <si>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</si>
  <si>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</si>
  <si>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</si>
  <si>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</si>
  <si>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</si>
  <si>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</si>
  <si>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</si>
  <si>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</si>
  <si>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</si>
  <si>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</si>
  <si>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</si>
  <si>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</si>
  <si>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</si>
  <si>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</si>
  <si>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</si>
  <si>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</si>
  <si>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</si>
  <si>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</si>
  <si>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</si>
  <si>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</si>
  <si>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</si>
  <si>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</si>
  <si>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</si>
  <si>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</si>
  <si>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</si>
  <si>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</si>
  <si>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</si>
  <si>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</si>
  <si>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</si>
  <si>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</si>
  <si>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</si>
  <si>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</si>
  <si>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</si>
  <si>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</si>
  <si>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</si>
  <si>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</si>
  <si>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</si>
  <si>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</si>
  <si>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</si>
  <si>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</si>
  <si>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</si>
  <si>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</si>
  <si>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</si>
  <si>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</si>
  <si>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</si>
  <si>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</si>
  <si>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</si>
  <si>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</si>
  <si>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</si>
  <si>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</si>
  <si>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</si>
  <si>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</si>
  <si>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</si>
  <si>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</si>
  <si>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</si>
  <si>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</si>
  <si>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</si>
  <si>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</si>
  <si>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</si>
  <si>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</si>
  <si>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</si>
  <si>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</si>
  <si>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</si>
  <si>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</si>
  <si>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</si>
  <si>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</si>
  <si>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</si>
  <si>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</si>
  <si>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</si>
  <si>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</si>
  <si>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</si>
  <si>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</si>
  <si>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</si>
  <si>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</si>
  <si>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2021год</t>
  </si>
  <si>
    <t xml:space="preserve"> Первоначальный бюджет района 2021 год</t>
  </si>
  <si>
    <t>по исполнению бюджета муниципального района "Курчатовский район" на 01.06.2021 год</t>
  </si>
  <si>
    <t>на 01.06.2021года</t>
  </si>
  <si>
    <t>кассовое исполнение на   01.06.2021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</si>
</sst>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2" zoomScaleNormal="100" zoomScaleSheetLayoutView="100" workbookViewId="0">
      <selection activeCell="E52" sqref="E5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93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140613</v>
      </c>
      <c r="D8" s="20">
        <v>140613</v>
      </c>
      <c r="E8" s="20">
        <v>65797.899999999994</v>
      </c>
      <c r="F8" s="32">
        <f t="shared" ref="F8:F38" si="0">E8/D8*100</f>
        <v>46.793610832568824</v>
      </c>
      <c r="G8" s="32">
        <f>E8-D8</f>
        <v>-74815.100000000006</v>
      </c>
      <c r="H8" s="34">
        <f>E8/C8*100</f>
        <v>46.793610832568824</v>
      </c>
    </row>
    <row r="9" spans="1:8" ht="24" x14ac:dyDescent="0.2">
      <c r="A9" s="11" t="s">
        <v>90</v>
      </c>
      <c r="B9" s="18" t="s">
        <v>2</v>
      </c>
      <c r="C9" s="20">
        <v>854.7</v>
      </c>
      <c r="D9" s="20">
        <v>854.7</v>
      </c>
      <c r="E9" s="20">
        <v>979.1</v>
      </c>
      <c r="F9" s="32">
        <f t="shared" si="0"/>
        <v>114.55481455481456</v>
      </c>
      <c r="G9" s="32">
        <f t="shared" ref="G9:G39" si="1">E9-D9</f>
        <v>124.39999999999998</v>
      </c>
      <c r="H9" s="34">
        <f t="shared" ref="H9:H52" si="2">E9/C9*100</f>
        <v>114.55481455481456</v>
      </c>
    </row>
    <row r="10" spans="1:8" x14ac:dyDescent="0.2">
      <c r="A10" s="11" t="s">
        <v>35</v>
      </c>
      <c r="B10" s="18" t="s">
        <v>34</v>
      </c>
      <c r="C10" s="20">
        <v>11.4</v>
      </c>
      <c r="D10" s="20">
        <v>11.4</v>
      </c>
      <c r="E10" s="20">
        <v>2177.1</v>
      </c>
      <c r="F10" s="32">
        <f t="shared" si="0"/>
        <v>19097.36842105263</v>
      </c>
      <c r="G10" s="32">
        <f t="shared" si="1"/>
        <v>2165.6999999999998</v>
      </c>
      <c r="H10" s="34">
        <f t="shared" si="2"/>
        <v>19097.36842105263</v>
      </c>
    </row>
    <row r="11" spans="1:8" ht="36" x14ac:dyDescent="0.2">
      <c r="A11" s="11" t="s">
        <v>86</v>
      </c>
      <c r="B11" s="18" t="s">
        <v>87</v>
      </c>
      <c r="C11" s="20">
        <v>18.399999999999999</v>
      </c>
      <c r="D11" s="20">
        <v>18.399999999999999</v>
      </c>
      <c r="E11" s="20">
        <v>503.2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4330.2</v>
      </c>
      <c r="D12" s="20">
        <v>4330.2</v>
      </c>
      <c r="E12" s="20">
        <v>1690.4</v>
      </c>
      <c r="F12" s="32">
        <f t="shared" si="0"/>
        <v>39.03745785414069</v>
      </c>
      <c r="G12" s="32">
        <f t="shared" si="1"/>
        <v>-2639.7999999999997</v>
      </c>
      <c r="H12" s="34">
        <f t="shared" si="2"/>
        <v>39.03745785414069</v>
      </c>
    </row>
    <row r="13" spans="1:8" ht="48" x14ac:dyDescent="0.2">
      <c r="A13" s="36" t="s">
        <v>79</v>
      </c>
      <c r="B13" s="36" t="s">
        <v>78</v>
      </c>
      <c r="C13" s="20">
        <v>983.4</v>
      </c>
      <c r="D13" s="20">
        <v>983.4</v>
      </c>
      <c r="E13" s="20">
        <v>592.1</v>
      </c>
      <c r="F13" s="32">
        <f t="shared" si="0"/>
        <v>60.209477323571292</v>
      </c>
      <c r="G13" s="32">
        <f t="shared" si="1"/>
        <v>-391.29999999999995</v>
      </c>
      <c r="H13" s="34">
        <f t="shared" si="2"/>
        <v>60.209477323571292</v>
      </c>
    </row>
    <row r="14" spans="1:8" ht="60" x14ac:dyDescent="0.2">
      <c r="A14" s="36" t="s">
        <v>80</v>
      </c>
      <c r="B14" s="36" t="s">
        <v>77</v>
      </c>
      <c r="C14" s="20">
        <v>322.89999999999998</v>
      </c>
      <c r="D14" s="20">
        <v>322.89999999999998</v>
      </c>
      <c r="E14" s="20">
        <v>248.3</v>
      </c>
      <c r="F14" s="32">
        <f t="shared" si="0"/>
        <v>76.89687209662435</v>
      </c>
      <c r="G14" s="32">
        <f t="shared" si="1"/>
        <v>-74.599999999999966</v>
      </c>
      <c r="H14" s="34">
        <f t="shared" si="2"/>
        <v>76.89687209662435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21.2</v>
      </c>
      <c r="F16" s="32" t="e">
        <f t="shared" si="0"/>
        <v>#DIV/0!</v>
      </c>
      <c r="G16" s="32">
        <f t="shared" si="1"/>
        <v>21.2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6200.2</v>
      </c>
      <c r="D21" s="20">
        <v>6054.2</v>
      </c>
      <c r="E21" s="20">
        <v>3242.7</v>
      </c>
      <c r="F21" s="32">
        <f t="shared" si="0"/>
        <v>53.561164150507089</v>
      </c>
      <c r="G21" s="32">
        <f t="shared" si="1"/>
        <v>-2811.5</v>
      </c>
      <c r="H21" s="34">
        <f t="shared" si="2"/>
        <v>52.299925808844868</v>
      </c>
    </row>
    <row r="22" spans="1:8" ht="24" x14ac:dyDescent="0.2">
      <c r="A22" s="11" t="s">
        <v>43</v>
      </c>
      <c r="B22" s="18" t="s">
        <v>91</v>
      </c>
      <c r="C22" s="20">
        <v>77.599999999999994</v>
      </c>
      <c r="D22" s="20">
        <v>77.599999999999994</v>
      </c>
      <c r="E22" s="20">
        <v>27.1</v>
      </c>
      <c r="F22" s="32">
        <f t="shared" si="0"/>
        <v>34.922680412371136</v>
      </c>
      <c r="G22" s="32">
        <f t="shared" si="1"/>
        <v>-50.499999999999993</v>
      </c>
      <c r="H22" s="34">
        <f t="shared" si="2"/>
        <v>34.922680412371136</v>
      </c>
    </row>
    <row r="23" spans="1:8" x14ac:dyDescent="0.2">
      <c r="A23" s="11" t="s">
        <v>64</v>
      </c>
      <c r="B23" s="18" t="s">
        <v>65</v>
      </c>
      <c r="C23" s="20">
        <v>7427.8</v>
      </c>
      <c r="D23" s="20">
        <v>7434.9</v>
      </c>
      <c r="E23" s="20">
        <v>2355.5</v>
      </c>
      <c r="F23" s="32">
        <f>E23/D23*100</f>
        <v>31.681663505897863</v>
      </c>
      <c r="G23" s="32">
        <f>E23-D23</f>
        <v>-5079.3999999999996</v>
      </c>
      <c r="H23" s="34">
        <f>E23/C23*100</f>
        <v>31.711947009881797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336.6</v>
      </c>
      <c r="E24" s="20">
        <v>3982.1</v>
      </c>
      <c r="F24" s="32">
        <f t="shared" si="0"/>
        <v>1183.0362448009505</v>
      </c>
      <c r="G24" s="32">
        <f t="shared" si="1"/>
        <v>3645.5</v>
      </c>
      <c r="H24" s="34">
        <f t="shared" si="2"/>
        <v>2654.7333333333336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237.6</v>
      </c>
      <c r="D26" s="20">
        <v>237.6</v>
      </c>
      <c r="E26" s="20">
        <v>17.8</v>
      </c>
      <c r="F26" s="32">
        <f t="shared" si="0"/>
        <v>7.4915824915824922</v>
      </c>
      <c r="G26" s="32">
        <f t="shared" si="1"/>
        <v>-219.79999999999998</v>
      </c>
      <c r="H26" s="34">
        <f t="shared" si="2"/>
        <v>7.4915824915824922</v>
      </c>
    </row>
    <row r="27" spans="1:8" x14ac:dyDescent="0.2">
      <c r="A27" s="11" t="s">
        <v>48</v>
      </c>
      <c r="B27" s="18" t="s">
        <v>49</v>
      </c>
      <c r="C27" s="20"/>
      <c r="D27" s="20"/>
      <c r="E27" s="20">
        <v>-7.8</v>
      </c>
      <c r="F27" s="32" t="e">
        <f t="shared" si="0"/>
        <v>#DIV/0!</v>
      </c>
      <c r="G27" s="32">
        <f t="shared" si="1"/>
        <v>-7.8</v>
      </c>
      <c r="H27" s="34" t="e">
        <f t="shared" si="2"/>
        <v>#DIV/0!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161274.90000000002</v>
      </c>
      <c r="E30" s="23">
        <f>SUM(E8:E29)</f>
        <v>81626.700000000012</v>
      </c>
      <c r="F30" s="33">
        <f t="shared" si="0"/>
        <v>50.613393652701063</v>
      </c>
      <c r="G30" s="33">
        <f t="shared" si="1"/>
        <v>-79648.200000000012</v>
      </c>
      <c r="H30" s="35">
        <f t="shared" si="2"/>
        <v>50.62836791806842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311265.59999999998</v>
      </c>
      <c r="E31" s="22">
        <f>E32+E33+E34+E35+E36+E37+E38</f>
        <v>144604.6</v>
      </c>
      <c r="F31" s="33">
        <f t="shared" si="0"/>
        <v>46.456980790681662</v>
      </c>
      <c r="G31" s="33">
        <f t="shared" si="1"/>
        <v>-166660.99999999997</v>
      </c>
      <c r="H31" s="35">
        <f t="shared" si="2"/>
        <v>55.136154516636026</v>
      </c>
    </row>
    <row r="32" spans="1:8" x14ac:dyDescent="0.2">
      <c r="A32" s="11"/>
      <c r="B32" s="18" t="s">
        <v>10</v>
      </c>
      <c r="C32" s="20">
        <v>755.5</v>
      </c>
      <c r="D32" s="20">
        <v>755.5</v>
      </c>
      <c r="E32" s="20">
        <v>377.7</v>
      </c>
      <c r="F32" s="32">
        <f t="shared" si="0"/>
        <v>49.993381866313698</v>
      </c>
      <c r="G32" s="32">
        <f t="shared" si="1"/>
        <v>-377.8</v>
      </c>
      <c r="H32" s="34">
        <f t="shared" si="2"/>
        <v>49.993381866313698</v>
      </c>
    </row>
    <row r="33" spans="1:8" x14ac:dyDescent="0.2">
      <c r="A33" s="11"/>
      <c r="B33" s="18" t="s">
        <v>11</v>
      </c>
      <c r="C33" s="20">
        <v>1696.4</v>
      </c>
      <c r="D33" s="20">
        <v>50792.2</v>
      </c>
      <c r="E33" s="20">
        <v>10070.700000000001</v>
      </c>
      <c r="F33" s="32">
        <f t="shared" si="0"/>
        <v>19.827256941026381</v>
      </c>
      <c r="G33" s="32">
        <f t="shared" si="1"/>
        <v>-40721.5</v>
      </c>
      <c r="H33" s="34">
        <f t="shared" si="2"/>
        <v>593.6512614949304</v>
      </c>
    </row>
    <row r="34" spans="1:8" x14ac:dyDescent="0.2">
      <c r="A34" s="11"/>
      <c r="B34" s="18" t="s">
        <v>22</v>
      </c>
      <c r="C34" s="20">
        <v>259816.3</v>
      </c>
      <c r="D34" s="20">
        <v>259816.3</v>
      </c>
      <c r="E34" s="20">
        <v>132963.70000000001</v>
      </c>
      <c r="F34" s="32">
        <f t="shared" si="0"/>
        <v>51.176042457690308</v>
      </c>
      <c r="G34" s="32">
        <f t="shared" si="1"/>
        <v>-126852.59999999998</v>
      </c>
      <c r="H34" s="34">
        <f t="shared" si="2"/>
        <v>51.176042457690308</v>
      </c>
    </row>
    <row r="35" spans="1:8" x14ac:dyDescent="0.2">
      <c r="A35" s="11"/>
      <c r="B35" s="18" t="s">
        <v>72</v>
      </c>
      <c r="C35" s="20"/>
      <c r="D35" s="20">
        <v>577.1</v>
      </c>
      <c r="E35" s="20">
        <v>549</v>
      </c>
      <c r="F35" s="32">
        <f t="shared" si="0"/>
        <v>95.130826546525725</v>
      </c>
      <c r="G35" s="32">
        <f t="shared" si="1"/>
        <v>-28.100000000000023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>
        <v>1341.3</v>
      </c>
      <c r="F36" s="32" t="e">
        <f t="shared" si="0"/>
        <v>#DIV/0!</v>
      </c>
      <c r="G36" s="32">
        <f>E36-D36</f>
        <v>1341.3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1000.5</v>
      </c>
      <c r="E37" s="20">
        <v>1000.5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-1676</v>
      </c>
      <c r="E38" s="20">
        <v>-1698.3</v>
      </c>
      <c r="F38" s="32">
        <f t="shared" si="0"/>
        <v>101.33054892601432</v>
      </c>
      <c r="G38" s="32">
        <f>E38-D38</f>
        <v>-22.299999999999955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423495.4</v>
      </c>
      <c r="D39" s="23">
        <f>D30+D31</f>
        <v>472540.5</v>
      </c>
      <c r="E39" s="23">
        <f>E30+E31</f>
        <v>226231.30000000002</v>
      </c>
      <c r="F39" s="33">
        <f>E39/D39*100</f>
        <v>47.875536594217856</v>
      </c>
      <c r="G39" s="33">
        <f t="shared" si="1"/>
        <v>-246309.19999999998</v>
      </c>
      <c r="H39" s="35">
        <f t="shared" si="2"/>
        <v>53.420013534975816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32447.8</v>
      </c>
      <c r="D41" s="21">
        <v>45073.4</v>
      </c>
      <c r="E41" s="20">
        <v>14355.7</v>
      </c>
      <c r="F41" s="32">
        <f t="shared" ref="F41:F52" si="3">E41/D41*100</f>
        <v>31.849605310449181</v>
      </c>
      <c r="G41" s="32">
        <f t="shared" ref="G41:G52" si="4">E41-D41</f>
        <v>-30717.7</v>
      </c>
      <c r="H41" s="34">
        <f t="shared" si="2"/>
        <v>44.242444788244505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420</v>
      </c>
      <c r="E43" s="20">
        <v>200</v>
      </c>
      <c r="F43" s="32">
        <f t="shared" si="3"/>
        <v>47.619047619047613</v>
      </c>
      <c r="G43" s="32">
        <f t="shared" si="4"/>
        <v>-220</v>
      </c>
      <c r="H43" s="34">
        <f t="shared" si="2"/>
        <v>166.66666666666669</v>
      </c>
    </row>
    <row r="44" spans="1:8" x14ac:dyDescent="0.2">
      <c r="A44" s="9" t="s">
        <v>52</v>
      </c>
      <c r="B44" s="18" t="s">
        <v>53</v>
      </c>
      <c r="C44" s="21">
        <v>5153.5</v>
      </c>
      <c r="D44" s="21">
        <v>7468.5</v>
      </c>
      <c r="E44" s="20">
        <v>2385.4</v>
      </c>
      <c r="F44" s="32">
        <f>E44/D44*100</f>
        <v>31.939479145745466</v>
      </c>
      <c r="G44" s="32">
        <f>E44-D44</f>
        <v>-5083.1000000000004</v>
      </c>
      <c r="H44" s="34">
        <f>E44/C44*100</f>
        <v>46.286989424662849</v>
      </c>
    </row>
    <row r="45" spans="1:8" x14ac:dyDescent="0.2">
      <c r="A45" s="9" t="s">
        <v>75</v>
      </c>
      <c r="B45" s="18" t="s">
        <v>76</v>
      </c>
      <c r="C45" s="21">
        <v>545.29999999999995</v>
      </c>
      <c r="D45" s="21">
        <v>46101.2</v>
      </c>
      <c r="E45" s="20">
        <v>12516.1</v>
      </c>
      <c r="F45" s="32">
        <f>E45/D45*100</f>
        <v>27.149184836837222</v>
      </c>
      <c r="G45" s="32">
        <f>E45-D45</f>
        <v>-33585.1</v>
      </c>
      <c r="H45" s="34">
        <f>E45/C45*100</f>
        <v>2295.2686594535121</v>
      </c>
    </row>
    <row r="46" spans="1:8" x14ac:dyDescent="0.2">
      <c r="A46" s="9" t="s">
        <v>29</v>
      </c>
      <c r="B46" s="18" t="s">
        <v>6</v>
      </c>
      <c r="C46" s="21">
        <v>277622</v>
      </c>
      <c r="D46" s="21">
        <v>302892.40000000002</v>
      </c>
      <c r="E46" s="20">
        <v>113903.1</v>
      </c>
      <c r="F46" s="32">
        <f t="shared" si="3"/>
        <v>37.605136345448088</v>
      </c>
      <c r="G46" s="32">
        <f t="shared" si="4"/>
        <v>-188989.30000000002</v>
      </c>
      <c r="H46" s="34">
        <f t="shared" si="2"/>
        <v>41.028124572260126</v>
      </c>
    </row>
    <row r="47" spans="1:8" x14ac:dyDescent="0.2">
      <c r="A47" s="9" t="s">
        <v>30</v>
      </c>
      <c r="B47" s="18" t="s">
        <v>13</v>
      </c>
      <c r="C47" s="21">
        <v>29633</v>
      </c>
      <c r="D47" s="21">
        <v>30460.799999999999</v>
      </c>
      <c r="E47" s="20">
        <v>13799</v>
      </c>
      <c r="F47" s="32">
        <f t="shared" si="3"/>
        <v>45.300845677066917</v>
      </c>
      <c r="G47" s="32">
        <f t="shared" si="4"/>
        <v>-16661.8</v>
      </c>
      <c r="H47" s="34">
        <f t="shared" si="2"/>
        <v>46.566328080180881</v>
      </c>
    </row>
    <row r="48" spans="1:8" x14ac:dyDescent="0.2">
      <c r="A48" s="9" t="s">
        <v>31</v>
      </c>
      <c r="B48" s="18" t="s">
        <v>8</v>
      </c>
      <c r="C48" s="21">
        <v>658.9</v>
      </c>
      <c r="D48" s="21">
        <v>658.9</v>
      </c>
      <c r="E48" s="20"/>
      <c r="F48" s="32">
        <f t="shared" si="3"/>
        <v>0</v>
      </c>
      <c r="G48" s="32">
        <f t="shared" si="4"/>
        <v>-658.9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59919.4</v>
      </c>
      <c r="D49" s="20">
        <v>59993.4</v>
      </c>
      <c r="E49" s="20">
        <v>26713.9</v>
      </c>
      <c r="F49" s="32">
        <f t="shared" si="3"/>
        <v>44.528064753789586</v>
      </c>
      <c r="G49" s="32">
        <f t="shared" si="4"/>
        <v>-33279.5</v>
      </c>
      <c r="H49" s="34">
        <f t="shared" si="2"/>
        <v>44.583056572662613</v>
      </c>
    </row>
    <row r="50" spans="1:8" x14ac:dyDescent="0.2">
      <c r="A50" s="9" t="s">
        <v>54</v>
      </c>
      <c r="B50" s="18" t="s">
        <v>70</v>
      </c>
      <c r="C50" s="20">
        <v>7619.7</v>
      </c>
      <c r="D50" s="20">
        <v>12178.2</v>
      </c>
      <c r="E50" s="20">
        <v>7352.6</v>
      </c>
      <c r="F50" s="32">
        <f t="shared" si="3"/>
        <v>60.37509648388103</v>
      </c>
      <c r="G50" s="32">
        <f t="shared" si="4"/>
        <v>-4825.6000000000004</v>
      </c>
      <c r="H50" s="34">
        <f t="shared" si="2"/>
        <v>96.494612648791957</v>
      </c>
    </row>
    <row r="51" spans="1:8" x14ac:dyDescent="0.2">
      <c r="A51" s="9" t="s">
        <v>71</v>
      </c>
      <c r="B51" s="18" t="s">
        <v>55</v>
      </c>
      <c r="C51" s="20">
        <v>9775.7999999999993</v>
      </c>
      <c r="D51" s="20">
        <v>9775.7999999999993</v>
      </c>
      <c r="E51" s="20">
        <v>4887.8999999999996</v>
      </c>
      <c r="F51" s="32">
        <f>E51/D51*100</f>
        <v>50</v>
      </c>
      <c r="G51" s="32">
        <f>E51-D51</f>
        <v>-4887.8999999999996</v>
      </c>
      <c r="H51" s="34">
        <f>E51/C51*100</f>
        <v>50</v>
      </c>
    </row>
    <row r="52" spans="1:8" x14ac:dyDescent="0.2">
      <c r="A52" s="10">
        <v>9800</v>
      </c>
      <c r="B52" s="19" t="s">
        <v>42</v>
      </c>
      <c r="C52" s="22">
        <f>SUM(C41:C51)</f>
        <v>423495.4</v>
      </c>
      <c r="D52" s="22">
        <f>SUM(D41:D51)</f>
        <v>515022.60000000003</v>
      </c>
      <c r="E52" s="22">
        <f>SUM(E41:E51)</f>
        <v>196113.7</v>
      </c>
      <c r="F52" s="33">
        <f t="shared" si="3"/>
        <v>38.078659072436821</v>
      </c>
      <c r="G52" s="33">
        <f t="shared" si="4"/>
        <v>-318908.90000000002</v>
      </c>
      <c r="H52" s="35">
        <f t="shared" si="2"/>
        <v>46.308342428276674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-42482.100000000035</v>
      </c>
      <c r="E53" s="20">
        <f>E39-E52</f>
        <v>30117.600000000006</v>
      </c>
      <c r="F53" s="32">
        <f>E53/D53*100</f>
        <v>-70.894800398285355</v>
      </c>
      <c r="G53" s="32">
        <f>E53-D53</f>
        <v>72599.700000000041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2021-06-10T08:54:06Z</dcterms:modified>
</cp:coreProperties>
</file>